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361\FcstStandings\SevereFcsts\"/>
    </mc:Choice>
  </mc:AlternateContent>
  <bookViews>
    <workbookView xWindow="0" yWindow="0" windowWidth="21165" windowHeight="9630"/>
  </bookViews>
  <sheets>
    <sheet name="Sheet1" sheetId="1" r:id="rId1"/>
    <sheet name="Sheet2" sheetId="2" r:id="rId2"/>
    <sheet name="Sheet3" sheetId="3" r:id="rId3"/>
  </sheets>
  <calcPr calcId="152511" iterate="1" iterateCount="50"/>
</workbook>
</file>

<file path=xl/calcChain.xml><?xml version="1.0" encoding="utf-8"?>
<calcChain xmlns="http://schemas.openxmlformats.org/spreadsheetml/2006/main">
  <c r="AF43" i="1" l="1"/>
  <c r="AF40" i="1"/>
  <c r="AF39" i="1"/>
  <c r="AF33" i="1"/>
  <c r="AE43" i="1"/>
  <c r="AE42" i="1"/>
  <c r="AF42" i="1" s="1"/>
  <c r="AE41" i="1"/>
  <c r="AF41" i="1" s="1"/>
  <c r="AE40" i="1"/>
  <c r="AE39" i="1"/>
  <c r="AE38" i="1"/>
  <c r="AF38" i="1" s="1"/>
  <c r="AE37" i="1"/>
  <c r="AF37" i="1" s="1"/>
  <c r="AE36" i="1"/>
  <c r="AF36" i="1" s="1"/>
  <c r="AE35" i="1"/>
  <c r="AF35" i="1" s="1"/>
  <c r="AE34" i="1"/>
  <c r="AF34" i="1" s="1"/>
  <c r="AE33" i="1"/>
  <c r="AF44" i="1" l="1"/>
  <c r="AG36" i="1" s="1"/>
  <c r="AE29" i="1"/>
  <c r="AF29" i="1" s="1"/>
  <c r="AE28" i="1"/>
  <c r="AF28" i="1" s="1"/>
  <c r="AE27" i="1"/>
  <c r="AF27" i="1" s="1"/>
  <c r="AE26" i="1"/>
  <c r="AE25" i="1"/>
  <c r="AE24" i="1"/>
  <c r="AE23" i="1"/>
  <c r="AE22" i="1"/>
  <c r="AE21" i="1"/>
  <c r="AE20" i="1"/>
  <c r="AE19" i="1"/>
  <c r="AG42" i="1" l="1"/>
  <c r="AG38" i="1"/>
  <c r="AG43" i="1"/>
  <c r="AG34" i="1"/>
  <c r="AG40" i="1"/>
  <c r="AG37" i="1"/>
  <c r="AG39" i="1"/>
  <c r="AG33" i="1"/>
  <c r="AG35" i="1"/>
  <c r="AG41" i="1"/>
  <c r="AE15" i="1"/>
  <c r="AE14" i="1"/>
  <c r="AE13" i="1"/>
  <c r="AE12" i="1" l="1"/>
  <c r="AE11" i="1"/>
  <c r="AE10" i="1"/>
  <c r="AE9" i="1"/>
  <c r="AE8" i="1"/>
  <c r="AE7" i="1"/>
  <c r="AE6" i="1"/>
  <c r="AE5" i="1"/>
  <c r="AF26" i="1" l="1"/>
  <c r="AF22" i="1"/>
  <c r="AF21" i="1"/>
  <c r="AF25" i="1"/>
  <c r="AF19" i="1"/>
  <c r="AF23" i="1"/>
  <c r="AF20" i="1"/>
  <c r="AF24" i="1"/>
</calcChain>
</file>

<file path=xl/sharedStrings.xml><?xml version="1.0" encoding="utf-8"?>
<sst xmlns="http://schemas.openxmlformats.org/spreadsheetml/2006/main" count="407" uniqueCount="140">
  <si>
    <t>Forecaster</t>
  </si>
  <si>
    <t>Blechman</t>
  </si>
  <si>
    <t>States fcst</t>
  </si>
  <si>
    <t>Verification</t>
  </si>
  <si>
    <t>Day</t>
  </si>
  <si>
    <t>Error pts</t>
  </si>
  <si>
    <t>Cumulative Error Points</t>
  </si>
  <si>
    <t>Week's total error points</t>
  </si>
  <si>
    <t>GUIDANCE (SPC)</t>
  </si>
  <si>
    <t>PERSISTENCE</t>
  </si>
  <si>
    <t xml:space="preserve">Normalized to the average </t>
  </si>
  <si>
    <t>excluding persistence</t>
  </si>
  <si>
    <t>None</t>
  </si>
  <si>
    <t>Amann</t>
  </si>
  <si>
    <t>Graham</t>
  </si>
  <si>
    <t>Jacobs</t>
  </si>
  <si>
    <t>Morrill</t>
  </si>
  <si>
    <t>Murphy</t>
  </si>
  <si>
    <t>Scully</t>
  </si>
  <si>
    <t>Shinohara</t>
  </si>
  <si>
    <t>Wachtel</t>
  </si>
  <si>
    <t>KS,MO</t>
  </si>
  <si>
    <t xml:space="preserve">TX, OK, KS, NE, MO, AR </t>
  </si>
  <si>
    <t>IL, KS, MO</t>
  </si>
  <si>
    <t>OK, KS, MO</t>
  </si>
  <si>
    <t>OK,KS,AR,MO,IL,IA,NE</t>
  </si>
  <si>
    <t>OK,KS,MO,IL,IA</t>
  </si>
  <si>
    <t>OK, AR, KS, MO, IL, IA</t>
  </si>
  <si>
    <t>OK, MO, KS, IL, IA</t>
  </si>
  <si>
    <t>OK, KS, MO, IL, IA, NE</t>
  </si>
  <si>
    <t>MO, KS, OK, IL, AR, IA </t>
  </si>
  <si>
    <t>KY, AR, MO, IL, IN, KS, IA, OK </t>
  </si>
  <si>
    <t>OK, KS, MO, IL, KY, IN, AR</t>
  </si>
  <si>
    <t xml:space="preserve">OK, KS, MO, IL, IA, NE </t>
  </si>
  <si>
    <t>OK, KS, MO, IA, IL, OH, KY</t>
  </si>
  <si>
    <t>KS,MO,MN,IA,IL,IN,KY,SC,CA</t>
  </si>
  <si>
    <t>KS,MO,MS</t>
  </si>
  <si>
    <t>Severe Weather Forecasting 2015</t>
  </si>
  <si>
    <t>TX,OK,LA,AR,TN,MS,MO,KY,IL,IA,IN,WI,MI,OH,PA,NY,WV</t>
  </si>
  <si>
    <t>MS, TN, KY, AL, IL, IN, AR, WI, IA, OH</t>
  </si>
  <si>
    <t>MO,AR,MS,IL,IN,OH,WV,KY,TN,MI,PA,VA</t>
  </si>
  <si>
    <t>TX, OK, AR, KS, MO, IA, TN, KY, IN, OH, WV, MI, PA, KS, AL, WI </t>
  </si>
  <si>
    <t>MS, AL, TN, KY, AR, TX, MO, IL, IA, IN, WI, MI, OH, VA, WV, PA</t>
  </si>
  <si>
    <t>IN, IL, OH, MO TN, MS, NY, IA,OK, AR, TX, LA, KY, AL,WV, WI, MI</t>
  </si>
  <si>
    <t>TX, OK, IA, MO, AR, IL, IN, OH, KY, TN, MS, AL, WV, MI, PA, GA, VA, WI, NC, SC</t>
  </si>
  <si>
    <t>AR, IA, MO, IL, IN, OH, TN, KY, WV, PA, MI</t>
  </si>
  <si>
    <t>TX, LA, OK, AR, MS, TN, KY, OH, IN, MO, MI, VA, NC</t>
  </si>
  <si>
    <t>TX,LA,AR,TN,AL,MS,MO,KY,IL,IN,OH,PA</t>
  </si>
  <si>
    <t>TX,OK,KS,MO,IA,IL,IN,KY,OH,WV,VA,NC</t>
  </si>
  <si>
    <t>NV,CA,KS,OK,MO,IL,IN,KY,WV</t>
  </si>
  <si>
    <t xml:space="preserve">Verification: </t>
  </si>
  <si>
    <t>TX,LA,MS,AL,FL,GA,SC,NC,VA,MD,DE,PA,NJ</t>
  </si>
  <si>
    <t>AL,TN,KY,WV,NC,SC,VA,GA</t>
  </si>
  <si>
    <t>GA, SC, NC, VA, WV</t>
  </si>
  <si>
    <t>AL, GA, SC, NC, MD, NJ, VA</t>
  </si>
  <si>
    <t>TX, LA, AL, GA, FL, SC, NC, VA, MD, PA</t>
  </si>
  <si>
    <t>TX, LA, AL, GA, SC, NC, VA</t>
  </si>
  <si>
    <t>TX, LA, MS, AL, GA, SC, NC, VA</t>
  </si>
  <si>
    <t>TX, AL, FL, GA, SC, NC</t>
  </si>
  <si>
    <t>MD, VA, NC, SC, AL, GA</t>
  </si>
  <si>
    <t>TX LA MS GA SC NC VA DE MD,AL</t>
  </si>
  <si>
    <t>TX,OK,AR,LA,MS,TN,MO,KY,IL,IN,IA,WI,MI,OH,PA,WV,NC,MN,GA</t>
  </si>
  <si>
    <t>TX,GA,AL,SC,VA</t>
  </si>
  <si>
    <t>TX,LA</t>
  </si>
  <si>
    <t>TX</t>
  </si>
  <si>
    <t>TX,FL</t>
  </si>
  <si>
    <t>P</t>
  </si>
  <si>
    <t>TX,MS,FL</t>
  </si>
  <si>
    <t>KS,NE,CO</t>
  </si>
  <si>
    <t xml:space="preserve">NE, KS, TX </t>
  </si>
  <si>
    <t>OK, KS, NE</t>
  </si>
  <si>
    <t>NE, KS, OK</t>
  </si>
  <si>
    <t>KS, TX, LA</t>
  </si>
  <si>
    <t>TX, NE, OK,CO, KS</t>
  </si>
  <si>
    <t>KS, NE, OK TX</t>
  </si>
  <si>
    <t>LA, MS, TX, KS, OK</t>
  </si>
  <si>
    <t>TX, OK, KS, NE</t>
  </si>
  <si>
    <t>TX,LA,NC,GA,OR,FL</t>
  </si>
  <si>
    <t>TX,OK,KS,LA</t>
  </si>
  <si>
    <t>TX,OK,KS,CO</t>
  </si>
  <si>
    <t>TX, OK</t>
  </si>
  <si>
    <t>TX, OK, LA</t>
  </si>
  <si>
    <t>LA, TX, OK, KS, NE</t>
  </si>
  <si>
    <t>TX, OK, CO, KS, LA</t>
  </si>
  <si>
    <t>TX, OK, KS, CO</t>
  </si>
  <si>
    <t>TX,OK,KS,CO,LA</t>
  </si>
  <si>
    <t>TX, LA, OK, KS, AR, MS, FL</t>
  </si>
  <si>
    <t>TX, OK, KS, AR, LA, MS</t>
  </si>
  <si>
    <t>TX,LA,CO,MS,NE,KS,TN,SC,FL,</t>
  </si>
  <si>
    <t>TX,OK,KS,NE,LA</t>
  </si>
  <si>
    <t>TX, OK, KS, MO, AR</t>
  </si>
  <si>
    <t>CO, KS, OK, TX, LA</t>
  </si>
  <si>
    <t>TX, OK, KS, LA, AR, MS</t>
  </si>
  <si>
    <t>TX, LA, OK, KS, MO</t>
  </si>
  <si>
    <t>LA, TX, OK, KS, NE, </t>
  </si>
  <si>
    <t xml:space="preserve">TX,OK,NE,LA,KS </t>
  </si>
  <si>
    <t>TX, OK, KS, CO, NE, LA, MO, MS</t>
  </si>
  <si>
    <t>TX, OK, KS, LA, TN, AR</t>
  </si>
  <si>
    <t>TX,OK,KS,LA,NE</t>
  </si>
  <si>
    <t>TX,OK,KS</t>
  </si>
  <si>
    <t>TX,LA,CO,MS,NE,KS,TN,SC,FL</t>
  </si>
  <si>
    <t>TX,OK,KS,CO,AR,NE,AL,LA</t>
  </si>
  <si>
    <t>TX,OK</t>
  </si>
  <si>
    <t>TX, OK,KS</t>
  </si>
  <si>
    <t>TX, OK, AR, KS</t>
  </si>
  <si>
    <t>TX,OK, KS</t>
  </si>
  <si>
    <t>TX, OK, MO, KS</t>
  </si>
  <si>
    <t>FL,GA,SC,NC,VA,WV,MD,PA,NY,TX</t>
  </si>
  <si>
    <t>TX,OK,AR,LA,MS</t>
  </si>
  <si>
    <t>TX,OK,AR,LA</t>
  </si>
  <si>
    <t>TX, OK, LA, AR, MS</t>
  </si>
  <si>
    <t>TX, OK, AR, LA, MS</t>
  </si>
  <si>
    <t>TX, OK, LA, AR</t>
  </si>
  <si>
    <t>TX, LA, AR, OK, MS</t>
  </si>
  <si>
    <t>TX, OK, AR, LA</t>
  </si>
  <si>
    <t xml:space="preserve">OK, AR, TX, LA,MD,MS </t>
  </si>
  <si>
    <t>TX, OK, LA, AR, MS, VA</t>
  </si>
  <si>
    <t>TX, OK, AR, LA, MS, VA</t>
  </si>
  <si>
    <t>OK, MO,CA</t>
  </si>
  <si>
    <t>TX,LA,MS</t>
  </si>
  <si>
    <t>TX,OK,LA,AR,</t>
  </si>
  <si>
    <t xml:space="preserve">TX,LA,OK,MS </t>
  </si>
  <si>
    <t>TX, LA, MS </t>
  </si>
  <si>
    <t>TX, OK, LA, MS, FL</t>
  </si>
  <si>
    <t>TX, LA, MS, OK, AR</t>
  </si>
  <si>
    <t>TX, LA, OK</t>
  </si>
  <si>
    <t>TX LA AL</t>
  </si>
  <si>
    <t>TX,OK,AR,LA,MS,MO,AL,GA,TN,MD,PA,NJ,DE,NY,UT</t>
  </si>
  <si>
    <t>TX,OK,KS,NE,MO,AR,LA,MS,AL,TN</t>
  </si>
  <si>
    <t>TX,OK,KS,MO,AR,LA,MS,TN,AL</t>
  </si>
  <si>
    <t>MO, OK, TX, AR, KS, LA, MS, TN</t>
  </si>
  <si>
    <t>TX, MO, IL, AR, NE, IA, LA, KS, OK, MS</t>
  </si>
  <si>
    <t>TX, OK, KS, MO, AR, LA, MS, IL</t>
  </si>
  <si>
    <t>TX, LA, AR, OK, KS, MO, MS</t>
  </si>
  <si>
    <t>TX, OK, KS, NE, LA, AR, MO, MS, AL, TN, IL</t>
  </si>
  <si>
    <t>TX, OK, LA, AR, MO, KS, MS +10</t>
  </si>
  <si>
    <t>FL,CO,KS,NE,SD</t>
  </si>
  <si>
    <t>TX OK KS AR MO MS LA IA</t>
  </si>
  <si>
    <t>Average (excluding Persistence):</t>
  </si>
  <si>
    <t>TX,OK,CO,KS,NE,SD,LA,AR,MS,AL,FL,OR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</si>
</sst>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name val="Georgia"/>
      <family val="1"/>
    </font>
    <font>
      <sz val="11"/>
      <name val="Calibri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" fontId="0" fillId="0" borderId="0" xfId="0" applyNumberFormat="1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" fontId="4" fillId="0" borderId="0" xfId="0" applyNumberFormat="1" applyFont="1"/>
    <xf numFmtId="0" fontId="0" fillId="0" borderId="0" xfId="0" applyAlignme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7"/>
  <sheetViews>
    <sheetView tabSelected="1" topLeftCell="W16" workbookViewId="0">
      <selection activeCell="AG43" sqref="AG43"/>
    </sheetView>
  </sheetViews>
  <sheetFormatPr defaultRowHeight="12.75" x14ac:dyDescent="0.2"/>
  <cols>
    <col min="2" max="2" width="15.7109375" customWidth="1"/>
    <col min="3" max="3" width="6.7109375" customWidth="1"/>
    <col min="4" max="4" width="25.7109375" customWidth="1"/>
    <col min="5" max="5" width="5.7109375" customWidth="1"/>
    <col min="7" max="7" width="3.7109375" customWidth="1"/>
    <col min="8" max="8" width="15.7109375" customWidth="1"/>
    <col min="9" max="9" width="6.7109375" customWidth="1"/>
    <col min="10" max="10" width="22.7109375" customWidth="1"/>
    <col min="11" max="11" width="5.7109375" customWidth="1"/>
    <col min="12" max="12" width="6.7109375" customWidth="1"/>
    <col min="13" max="13" width="3.7109375" customWidth="1"/>
    <col min="14" max="14" width="15.7109375" customWidth="1"/>
    <col min="15" max="15" width="6.7109375" customWidth="1"/>
    <col min="16" max="16" width="25.7109375" customWidth="1"/>
    <col min="17" max="17" width="5.7109375" customWidth="1"/>
    <col min="18" max="18" width="6.7109375" customWidth="1"/>
    <col min="19" max="19" width="3.7109375" customWidth="1"/>
    <col min="20" max="20" width="15.7109375" customWidth="1"/>
    <col min="21" max="21" width="6.7109375" customWidth="1"/>
    <col min="22" max="22" width="25.7109375" customWidth="1"/>
    <col min="23" max="23" width="5.7109375" customWidth="1"/>
    <col min="25" max="25" width="12.7109375" customWidth="1"/>
    <col min="26" max="26" width="6.7109375" customWidth="1"/>
    <col min="27" max="27" width="20.7109375" customWidth="1"/>
  </cols>
  <sheetData>
    <row r="1" spans="2:36" x14ac:dyDescent="0.2">
      <c r="B1" t="s">
        <v>37</v>
      </c>
    </row>
    <row r="3" spans="2:36" x14ac:dyDescent="0.2">
      <c r="B3" t="s">
        <v>0</v>
      </c>
      <c r="C3" t="s">
        <v>4</v>
      </c>
      <c r="D3" t="s">
        <v>2</v>
      </c>
      <c r="E3" s="12"/>
      <c r="F3" t="s">
        <v>5</v>
      </c>
      <c r="H3" t="s">
        <v>0</v>
      </c>
      <c r="I3" t="s">
        <v>4</v>
      </c>
      <c r="J3" t="s">
        <v>2</v>
      </c>
      <c r="L3" t="s">
        <v>5</v>
      </c>
      <c r="O3" t="s">
        <v>4</v>
      </c>
      <c r="P3" t="s">
        <v>2</v>
      </c>
      <c r="R3" t="s">
        <v>5</v>
      </c>
      <c r="U3" t="s">
        <v>4</v>
      </c>
      <c r="V3" t="s">
        <v>2</v>
      </c>
      <c r="X3" t="s">
        <v>5</v>
      </c>
      <c r="Z3" t="s">
        <v>4</v>
      </c>
      <c r="AA3" t="s">
        <v>2</v>
      </c>
      <c r="AC3" t="s">
        <v>5</v>
      </c>
      <c r="AE3" t="s">
        <v>7</v>
      </c>
    </row>
    <row r="4" spans="2:36" x14ac:dyDescent="0.2">
      <c r="D4" s="11" t="s">
        <v>50</v>
      </c>
      <c r="E4" t="s">
        <v>35</v>
      </c>
      <c r="I4" s="1"/>
      <c r="J4" s="11" t="s">
        <v>50</v>
      </c>
      <c r="K4" t="s">
        <v>48</v>
      </c>
      <c r="P4" s="11" t="s">
        <v>50</v>
      </c>
      <c r="Q4" t="s">
        <v>61</v>
      </c>
      <c r="V4" s="11" t="s">
        <v>50</v>
      </c>
      <c r="W4" s="8" t="s">
        <v>62</v>
      </c>
      <c r="AA4" s="11" t="s">
        <v>50</v>
      </c>
    </row>
    <row r="5" spans="2:36" x14ac:dyDescent="0.2">
      <c r="B5" t="s">
        <v>8</v>
      </c>
      <c r="C5" s="1">
        <v>42100</v>
      </c>
      <c r="D5" s="4" t="s">
        <v>12</v>
      </c>
      <c r="F5">
        <v>45</v>
      </c>
      <c r="H5" t="s">
        <v>8</v>
      </c>
      <c r="I5" s="1">
        <v>42101</v>
      </c>
      <c r="J5" t="s">
        <v>25</v>
      </c>
      <c r="L5">
        <v>45</v>
      </c>
      <c r="N5" t="s">
        <v>8</v>
      </c>
      <c r="O5" s="1">
        <v>42102</v>
      </c>
      <c r="P5" s="5" t="s">
        <v>38</v>
      </c>
      <c r="R5">
        <v>20</v>
      </c>
      <c r="T5" t="s">
        <v>8</v>
      </c>
      <c r="U5" s="1">
        <v>42103</v>
      </c>
      <c r="V5" s="2" t="s">
        <v>51</v>
      </c>
      <c r="X5">
        <v>40</v>
      </c>
      <c r="Y5" t="s">
        <v>8</v>
      </c>
      <c r="Z5" s="1"/>
      <c r="AE5">
        <f t="shared" ref="AE5:AE15" si="0">F5+L5+R5+X5+AC5</f>
        <v>150</v>
      </c>
    </row>
    <row r="6" spans="2:36" x14ac:dyDescent="0.2">
      <c r="B6" t="s">
        <v>1</v>
      </c>
      <c r="C6" s="1"/>
      <c r="D6" s="4" t="s">
        <v>21</v>
      </c>
      <c r="F6">
        <v>35</v>
      </c>
      <c r="H6" t="s">
        <v>1</v>
      </c>
      <c r="I6" s="1"/>
      <c r="J6" t="s">
        <v>26</v>
      </c>
      <c r="L6">
        <v>35</v>
      </c>
      <c r="N6" t="s">
        <v>1</v>
      </c>
      <c r="P6" s="7" t="s">
        <v>47</v>
      </c>
      <c r="R6">
        <v>40</v>
      </c>
      <c r="T6" t="s">
        <v>1</v>
      </c>
      <c r="U6" s="1"/>
      <c r="V6" t="s">
        <v>52</v>
      </c>
      <c r="X6">
        <v>25</v>
      </c>
      <c r="Y6" t="s">
        <v>1</v>
      </c>
      <c r="AE6">
        <f t="shared" si="0"/>
        <v>135</v>
      </c>
    </row>
    <row r="7" spans="2:36" x14ac:dyDescent="0.2">
      <c r="B7" t="s">
        <v>13</v>
      </c>
      <c r="C7" s="1"/>
      <c r="D7" s="4" t="s">
        <v>12</v>
      </c>
      <c r="F7">
        <v>45</v>
      </c>
      <c r="H7" t="s">
        <v>13</v>
      </c>
      <c r="I7" s="1"/>
      <c r="J7" t="s">
        <v>29</v>
      </c>
      <c r="L7">
        <v>40</v>
      </c>
      <c r="N7" t="s">
        <v>13</v>
      </c>
      <c r="O7" s="1"/>
      <c r="P7" t="s">
        <v>41</v>
      </c>
      <c r="R7">
        <v>50</v>
      </c>
      <c r="T7" t="s">
        <v>13</v>
      </c>
      <c r="U7" s="1"/>
      <c r="V7" t="s">
        <v>58</v>
      </c>
      <c r="X7">
        <v>15</v>
      </c>
      <c r="Y7" t="s">
        <v>13</v>
      </c>
      <c r="AE7">
        <f t="shared" si="0"/>
        <v>150</v>
      </c>
    </row>
    <row r="8" spans="2:36" x14ac:dyDescent="0.2">
      <c r="B8" t="s">
        <v>14</v>
      </c>
      <c r="C8" s="1"/>
      <c r="D8" t="s">
        <v>24</v>
      </c>
      <c r="F8">
        <v>40</v>
      </c>
      <c r="H8" t="s">
        <v>14</v>
      </c>
      <c r="I8" s="1"/>
      <c r="J8" t="s">
        <v>27</v>
      </c>
      <c r="L8">
        <v>40</v>
      </c>
      <c r="N8" t="s">
        <v>14</v>
      </c>
      <c r="O8" s="1"/>
      <c r="P8" t="s">
        <v>42</v>
      </c>
      <c r="R8">
        <v>35</v>
      </c>
      <c r="T8" t="s">
        <v>14</v>
      </c>
      <c r="U8" s="1"/>
      <c r="V8" t="s">
        <v>59</v>
      </c>
      <c r="X8">
        <v>15</v>
      </c>
      <c r="Y8" t="s">
        <v>14</v>
      </c>
      <c r="AE8">
        <f t="shared" si="0"/>
        <v>130</v>
      </c>
    </row>
    <row r="9" spans="2:36" x14ac:dyDescent="0.2">
      <c r="B9" t="s">
        <v>15</v>
      </c>
      <c r="C9" s="1"/>
      <c r="D9" s="4" t="s">
        <v>12</v>
      </c>
      <c r="F9">
        <v>45</v>
      </c>
      <c r="H9" t="s">
        <v>15</v>
      </c>
      <c r="I9" s="1"/>
      <c r="J9" t="s">
        <v>32</v>
      </c>
      <c r="L9">
        <v>35</v>
      </c>
      <c r="N9" t="s">
        <v>15</v>
      </c>
      <c r="O9" s="1"/>
      <c r="P9" t="s">
        <v>44</v>
      </c>
      <c r="R9">
        <v>25</v>
      </c>
      <c r="T9" t="s">
        <v>15</v>
      </c>
      <c r="U9" s="1"/>
      <c r="V9" t="s">
        <v>57</v>
      </c>
      <c r="X9">
        <v>15</v>
      </c>
      <c r="Y9" t="s">
        <v>15</v>
      </c>
      <c r="AE9">
        <f t="shared" si="0"/>
        <v>120</v>
      </c>
    </row>
    <row r="10" spans="2:36" x14ac:dyDescent="0.2">
      <c r="B10" t="s">
        <v>16</v>
      </c>
      <c r="C10" s="1"/>
      <c r="D10" s="4" t="s">
        <v>12</v>
      </c>
      <c r="F10">
        <v>45</v>
      </c>
      <c r="H10" t="s">
        <v>16</v>
      </c>
      <c r="I10" s="1"/>
      <c r="J10" t="s">
        <v>31</v>
      </c>
      <c r="L10">
        <v>30</v>
      </c>
      <c r="N10" t="s">
        <v>16</v>
      </c>
      <c r="O10" s="1"/>
      <c r="P10" t="s">
        <v>45</v>
      </c>
      <c r="R10">
        <v>40</v>
      </c>
      <c r="T10" t="s">
        <v>16</v>
      </c>
      <c r="U10" s="1"/>
      <c r="V10" t="s">
        <v>53</v>
      </c>
      <c r="X10">
        <v>20</v>
      </c>
      <c r="Y10" t="s">
        <v>16</v>
      </c>
      <c r="AE10">
        <f t="shared" si="0"/>
        <v>135</v>
      </c>
    </row>
    <row r="11" spans="2:36" x14ac:dyDescent="0.2">
      <c r="B11" t="s">
        <v>17</v>
      </c>
      <c r="C11" s="1"/>
      <c r="D11" t="s">
        <v>22</v>
      </c>
      <c r="F11">
        <v>55</v>
      </c>
      <c r="H11" t="s">
        <v>17</v>
      </c>
      <c r="I11" s="1"/>
      <c r="J11" t="s">
        <v>33</v>
      </c>
      <c r="L11">
        <v>40</v>
      </c>
      <c r="N11" t="s">
        <v>17</v>
      </c>
      <c r="O11" s="1"/>
      <c r="P11" t="s">
        <v>39</v>
      </c>
      <c r="R11">
        <v>55</v>
      </c>
      <c r="T11" t="s">
        <v>17</v>
      </c>
      <c r="U11" s="1"/>
      <c r="V11" t="s">
        <v>54</v>
      </c>
      <c r="X11">
        <v>20</v>
      </c>
      <c r="Y11" t="s">
        <v>17</v>
      </c>
      <c r="AE11">
        <f t="shared" si="0"/>
        <v>170</v>
      </c>
    </row>
    <row r="12" spans="2:36" x14ac:dyDescent="0.2">
      <c r="B12" t="s">
        <v>18</v>
      </c>
      <c r="C12" s="1"/>
      <c r="D12" t="s">
        <v>12</v>
      </c>
      <c r="F12" s="4">
        <v>45</v>
      </c>
      <c r="H12" t="s">
        <v>18</v>
      </c>
      <c r="I12" s="1"/>
      <c r="J12" t="s">
        <v>30</v>
      </c>
      <c r="L12">
        <v>40</v>
      </c>
      <c r="N12" t="s">
        <v>18</v>
      </c>
      <c r="O12" s="1"/>
      <c r="P12" t="s">
        <v>43</v>
      </c>
      <c r="R12" s="2">
        <v>30</v>
      </c>
      <c r="T12" t="s">
        <v>18</v>
      </c>
      <c r="U12" s="1"/>
      <c r="V12" t="s">
        <v>60</v>
      </c>
      <c r="X12">
        <v>25</v>
      </c>
      <c r="Y12" t="s">
        <v>18</v>
      </c>
      <c r="AE12">
        <f t="shared" si="0"/>
        <v>140</v>
      </c>
      <c r="AJ12" s="4"/>
    </row>
    <row r="13" spans="2:36" x14ac:dyDescent="0.2">
      <c r="B13" t="s">
        <v>19</v>
      </c>
      <c r="C13" s="1"/>
      <c r="D13" t="s">
        <v>23</v>
      </c>
      <c r="F13" s="4">
        <v>30</v>
      </c>
      <c r="H13" t="s">
        <v>19</v>
      </c>
      <c r="I13" s="1"/>
      <c r="J13" t="s">
        <v>34</v>
      </c>
      <c r="L13">
        <v>25</v>
      </c>
      <c r="N13" t="s">
        <v>19</v>
      </c>
      <c r="O13" s="1"/>
      <c r="P13" t="s">
        <v>46</v>
      </c>
      <c r="R13" s="2">
        <v>40</v>
      </c>
      <c r="T13" t="s">
        <v>19</v>
      </c>
      <c r="U13" s="1"/>
      <c r="V13" t="s">
        <v>55</v>
      </c>
      <c r="X13">
        <v>25</v>
      </c>
      <c r="Y13" t="s">
        <v>19</v>
      </c>
      <c r="AE13">
        <f t="shared" si="0"/>
        <v>120</v>
      </c>
      <c r="AJ13" s="4"/>
    </row>
    <row r="14" spans="2:36" x14ac:dyDescent="0.2">
      <c r="B14" t="s">
        <v>20</v>
      </c>
      <c r="C14" s="1"/>
      <c r="D14" t="s">
        <v>49</v>
      </c>
      <c r="F14" s="4">
        <v>30</v>
      </c>
      <c r="H14" t="s">
        <v>20</v>
      </c>
      <c r="I14" s="1"/>
      <c r="J14" t="s">
        <v>28</v>
      </c>
      <c r="L14">
        <v>35</v>
      </c>
      <c r="N14" t="s">
        <v>20</v>
      </c>
      <c r="O14" s="1"/>
      <c r="P14" t="s">
        <v>40</v>
      </c>
      <c r="R14" s="2">
        <v>45</v>
      </c>
      <c r="T14" t="s">
        <v>20</v>
      </c>
      <c r="U14" s="1"/>
      <c r="V14" t="s">
        <v>56</v>
      </c>
      <c r="X14">
        <v>10</v>
      </c>
      <c r="Y14" t="s">
        <v>20</v>
      </c>
      <c r="AE14">
        <f t="shared" si="0"/>
        <v>120</v>
      </c>
      <c r="AJ14" s="4"/>
    </row>
    <row r="15" spans="2:36" x14ac:dyDescent="0.2">
      <c r="B15" t="s">
        <v>9</v>
      </c>
      <c r="C15" s="1"/>
      <c r="D15" t="s">
        <v>36</v>
      </c>
      <c r="F15" s="4">
        <v>40</v>
      </c>
      <c r="H15" t="s">
        <v>9</v>
      </c>
      <c r="I15" s="1"/>
      <c r="J15" t="s">
        <v>35</v>
      </c>
      <c r="L15">
        <v>40</v>
      </c>
      <c r="N15" t="s">
        <v>9</v>
      </c>
      <c r="O15" s="1"/>
      <c r="P15" t="s">
        <v>48</v>
      </c>
      <c r="R15" s="2">
        <v>55</v>
      </c>
      <c r="T15" t="s">
        <v>9</v>
      </c>
      <c r="U15" s="1"/>
      <c r="V15" t="s">
        <v>61</v>
      </c>
      <c r="X15">
        <v>75</v>
      </c>
      <c r="Y15" t="s">
        <v>9</v>
      </c>
      <c r="AE15">
        <f t="shared" si="0"/>
        <v>210</v>
      </c>
      <c r="AJ15" s="4"/>
    </row>
    <row r="16" spans="2:36" x14ac:dyDescent="0.2">
      <c r="C16" s="1"/>
      <c r="F16" s="4"/>
      <c r="I16" s="1"/>
      <c r="O16" s="1"/>
      <c r="R16" s="2"/>
      <c r="U16" s="1"/>
      <c r="AJ16" s="4"/>
    </row>
    <row r="17" spans="2:36" x14ac:dyDescent="0.2">
      <c r="B17" t="s">
        <v>0</v>
      </c>
      <c r="C17" t="s">
        <v>4</v>
      </c>
      <c r="D17" t="s">
        <v>2</v>
      </c>
      <c r="E17" t="s">
        <v>3</v>
      </c>
      <c r="F17" t="s">
        <v>5</v>
      </c>
      <c r="H17" t="s">
        <v>0</v>
      </c>
      <c r="I17" t="s">
        <v>4</v>
      </c>
      <c r="J17" t="s">
        <v>2</v>
      </c>
      <c r="K17" t="s">
        <v>3</v>
      </c>
      <c r="L17" t="s">
        <v>5</v>
      </c>
      <c r="O17" t="s">
        <v>4</v>
      </c>
      <c r="P17" t="s">
        <v>2</v>
      </c>
      <c r="R17" t="s">
        <v>5</v>
      </c>
      <c r="U17" t="s">
        <v>4</v>
      </c>
      <c r="V17" t="s">
        <v>2</v>
      </c>
      <c r="X17" t="s">
        <v>5</v>
      </c>
      <c r="Z17" t="s">
        <v>4</v>
      </c>
      <c r="AA17" t="s">
        <v>2</v>
      </c>
      <c r="AC17" t="s">
        <v>5</v>
      </c>
      <c r="AE17" t="s">
        <v>7</v>
      </c>
      <c r="AJ17" s="4"/>
    </row>
    <row r="18" spans="2:36" x14ac:dyDescent="0.2">
      <c r="C18" s="1">
        <v>42107</v>
      </c>
      <c r="D18" s="11" t="s">
        <v>50</v>
      </c>
      <c r="E18" t="s">
        <v>77</v>
      </c>
      <c r="I18" s="1">
        <v>42108</v>
      </c>
      <c r="J18" s="11" t="s">
        <v>50</v>
      </c>
      <c r="K18" s="5" t="s">
        <v>88</v>
      </c>
      <c r="O18" s="1">
        <v>42109</v>
      </c>
      <c r="P18" s="11" t="s">
        <v>50</v>
      </c>
      <c r="Q18" t="s">
        <v>99</v>
      </c>
      <c r="U18" s="1">
        <v>42110</v>
      </c>
      <c r="V18" s="11" t="s">
        <v>50</v>
      </c>
      <c r="W18" s="8" t="s">
        <v>101</v>
      </c>
      <c r="AA18" s="11" t="s">
        <v>50</v>
      </c>
      <c r="AF18" t="s">
        <v>6</v>
      </c>
      <c r="AJ18" s="4"/>
    </row>
    <row r="19" spans="2:36" x14ac:dyDescent="0.2">
      <c r="B19" t="s">
        <v>8</v>
      </c>
      <c r="C19" s="1"/>
      <c r="D19" s="4" t="s">
        <v>12</v>
      </c>
      <c r="F19">
        <v>30</v>
      </c>
      <c r="H19" t="s">
        <v>8</v>
      </c>
      <c r="I19" s="1"/>
      <c r="J19" s="5" t="s">
        <v>68</v>
      </c>
      <c r="L19">
        <v>30</v>
      </c>
      <c r="N19" t="s">
        <v>8</v>
      </c>
      <c r="O19" s="1"/>
      <c r="P19" t="s">
        <v>79</v>
      </c>
      <c r="R19">
        <v>5</v>
      </c>
      <c r="T19" t="s">
        <v>8</v>
      </c>
      <c r="U19" s="1"/>
      <c r="V19" s="2" t="s">
        <v>89</v>
      </c>
      <c r="X19">
        <v>15</v>
      </c>
      <c r="Y19" t="s">
        <v>8</v>
      </c>
      <c r="Z19" s="1"/>
      <c r="AE19">
        <f>F19+L19+R19+X19</f>
        <v>80</v>
      </c>
      <c r="AF19">
        <f t="shared" ref="AF19:AF29" si="1">AE5+AE19</f>
        <v>230</v>
      </c>
      <c r="AH19" t="s">
        <v>8</v>
      </c>
    </row>
    <row r="20" spans="2:36" x14ac:dyDescent="0.2">
      <c r="B20" t="s">
        <v>1</v>
      </c>
      <c r="C20" s="1"/>
      <c r="D20" s="4" t="s">
        <v>63</v>
      </c>
      <c r="F20">
        <v>20</v>
      </c>
      <c r="H20" t="s">
        <v>1</v>
      </c>
      <c r="I20" s="1"/>
      <c r="J20" s="5" t="s">
        <v>64</v>
      </c>
      <c r="L20">
        <v>40</v>
      </c>
      <c r="N20" t="s">
        <v>1</v>
      </c>
      <c r="P20" s="5" t="s">
        <v>78</v>
      </c>
      <c r="R20">
        <v>5</v>
      </c>
      <c r="T20" t="s">
        <v>1</v>
      </c>
      <c r="U20" s="1"/>
      <c r="V20" s="5" t="s">
        <v>98</v>
      </c>
      <c r="X20">
        <v>15</v>
      </c>
      <c r="Y20" t="s">
        <v>1</v>
      </c>
      <c r="AE20">
        <f t="shared" ref="AE20:AE29" si="2">F20+L20+R20+X20</f>
        <v>80</v>
      </c>
      <c r="AF20">
        <f t="shared" si="1"/>
        <v>215</v>
      </c>
      <c r="AH20" t="s">
        <v>1</v>
      </c>
    </row>
    <row r="21" spans="2:36" ht="15" x14ac:dyDescent="0.25">
      <c r="B21" t="s">
        <v>13</v>
      </c>
      <c r="C21" s="1"/>
      <c r="D21" s="9" t="s">
        <v>64</v>
      </c>
      <c r="F21">
        <v>25</v>
      </c>
      <c r="H21" t="s">
        <v>13</v>
      </c>
      <c r="I21" s="1"/>
      <c r="J21" t="s">
        <v>70</v>
      </c>
      <c r="L21">
        <v>40</v>
      </c>
      <c r="N21" t="s">
        <v>13</v>
      </c>
      <c r="O21" s="1"/>
      <c r="P21" t="s">
        <v>84</v>
      </c>
      <c r="R21">
        <v>5</v>
      </c>
      <c r="T21" t="s">
        <v>13</v>
      </c>
      <c r="U21" s="1"/>
      <c r="V21" t="s">
        <v>94</v>
      </c>
      <c r="X21">
        <v>15</v>
      </c>
      <c r="Y21" t="s">
        <v>13</v>
      </c>
      <c r="AA21" s="10"/>
      <c r="AE21">
        <f t="shared" si="2"/>
        <v>85</v>
      </c>
      <c r="AF21">
        <f t="shared" si="1"/>
        <v>235</v>
      </c>
      <c r="AH21" t="s">
        <v>13</v>
      </c>
    </row>
    <row r="22" spans="2:36" x14ac:dyDescent="0.2">
      <c r="B22" t="s">
        <v>14</v>
      </c>
      <c r="C22" s="1"/>
      <c r="D22" s="5" t="s">
        <v>63</v>
      </c>
      <c r="F22">
        <v>20</v>
      </c>
      <c r="H22" t="s">
        <v>14</v>
      </c>
      <c r="I22" s="1"/>
      <c r="J22" t="s">
        <v>72</v>
      </c>
      <c r="L22">
        <v>30</v>
      </c>
      <c r="N22" t="s">
        <v>14</v>
      </c>
      <c r="O22" s="1"/>
      <c r="P22" t="s">
        <v>82</v>
      </c>
      <c r="R22">
        <v>10</v>
      </c>
      <c r="T22" t="s">
        <v>14</v>
      </c>
      <c r="U22" s="1"/>
      <c r="V22" t="s">
        <v>92</v>
      </c>
      <c r="X22">
        <v>20</v>
      </c>
      <c r="Y22" t="s">
        <v>14</v>
      </c>
      <c r="AA22" s="5"/>
      <c r="AE22">
        <f t="shared" si="2"/>
        <v>80</v>
      </c>
      <c r="AF22">
        <f t="shared" si="1"/>
        <v>210</v>
      </c>
      <c r="AH22" t="s">
        <v>14</v>
      </c>
    </row>
    <row r="23" spans="2:36" x14ac:dyDescent="0.2">
      <c r="B23" t="s">
        <v>15</v>
      </c>
      <c r="C23" s="1"/>
      <c r="D23" t="s">
        <v>64</v>
      </c>
      <c r="F23">
        <v>25</v>
      </c>
      <c r="H23" t="s">
        <v>15</v>
      </c>
      <c r="I23" s="1"/>
      <c r="J23" t="s">
        <v>76</v>
      </c>
      <c r="L23">
        <v>35</v>
      </c>
      <c r="N23" t="s">
        <v>15</v>
      </c>
      <c r="O23" s="1"/>
      <c r="P23" t="s">
        <v>86</v>
      </c>
      <c r="R23">
        <v>20</v>
      </c>
      <c r="T23" t="s">
        <v>15</v>
      </c>
      <c r="U23" s="1"/>
      <c r="V23" t="s">
        <v>96</v>
      </c>
      <c r="X23">
        <v>20</v>
      </c>
      <c r="Y23" t="s">
        <v>15</v>
      </c>
      <c r="AA23" s="5"/>
      <c r="AE23">
        <f t="shared" si="2"/>
        <v>100</v>
      </c>
      <c r="AF23">
        <f t="shared" si="1"/>
        <v>220</v>
      </c>
      <c r="AH23" t="s">
        <v>15</v>
      </c>
    </row>
    <row r="24" spans="2:36" x14ac:dyDescent="0.2">
      <c r="B24" t="s">
        <v>16</v>
      </c>
      <c r="C24" s="1"/>
      <c r="D24" s="5" t="s">
        <v>66</v>
      </c>
      <c r="F24">
        <v>25</v>
      </c>
      <c r="H24" t="s">
        <v>16</v>
      </c>
      <c r="I24" s="1"/>
      <c r="J24" t="s">
        <v>71</v>
      </c>
      <c r="L24">
        <v>40</v>
      </c>
      <c r="N24" t="s">
        <v>16</v>
      </c>
      <c r="O24" s="1"/>
      <c r="P24" t="s">
        <v>83</v>
      </c>
      <c r="R24">
        <v>10</v>
      </c>
      <c r="T24" t="s">
        <v>16</v>
      </c>
      <c r="U24" s="1"/>
      <c r="V24" t="s">
        <v>90</v>
      </c>
      <c r="X24">
        <v>25</v>
      </c>
      <c r="Y24" t="s">
        <v>16</v>
      </c>
      <c r="AE24">
        <f t="shared" si="2"/>
        <v>100</v>
      </c>
      <c r="AF24">
        <f t="shared" si="1"/>
        <v>235</v>
      </c>
      <c r="AH24" t="s">
        <v>16</v>
      </c>
    </row>
    <row r="25" spans="2:36" x14ac:dyDescent="0.2">
      <c r="B25" t="s">
        <v>17</v>
      </c>
      <c r="C25" s="1"/>
      <c r="D25" s="5" t="s">
        <v>64</v>
      </c>
      <c r="F25">
        <v>25</v>
      </c>
      <c r="H25" t="s">
        <v>17</v>
      </c>
      <c r="I25" s="1"/>
      <c r="J25" s="13" t="s">
        <v>75</v>
      </c>
      <c r="L25">
        <v>30</v>
      </c>
      <c r="N25" t="s">
        <v>17</v>
      </c>
      <c r="O25" s="1"/>
      <c r="P25" t="s">
        <v>87</v>
      </c>
      <c r="R25">
        <v>15</v>
      </c>
      <c r="T25" t="s">
        <v>17</v>
      </c>
      <c r="U25" s="1"/>
      <c r="V25" t="s">
        <v>97</v>
      </c>
      <c r="X25">
        <v>20</v>
      </c>
      <c r="Y25" t="s">
        <v>17</v>
      </c>
      <c r="AE25">
        <f t="shared" si="2"/>
        <v>90</v>
      </c>
      <c r="AF25">
        <f t="shared" si="1"/>
        <v>260</v>
      </c>
      <c r="AH25" t="s">
        <v>17</v>
      </c>
    </row>
    <row r="26" spans="2:36" x14ac:dyDescent="0.2">
      <c r="B26" t="s">
        <v>18</v>
      </c>
      <c r="C26" s="1"/>
      <c r="D26" s="5" t="s">
        <v>64</v>
      </c>
      <c r="F26">
        <v>25</v>
      </c>
      <c r="H26" t="s">
        <v>18</v>
      </c>
      <c r="I26" s="1"/>
      <c r="J26" t="s">
        <v>69</v>
      </c>
      <c r="L26" s="5">
        <v>30</v>
      </c>
      <c r="N26" t="s">
        <v>18</v>
      </c>
      <c r="O26" s="1"/>
      <c r="P26" t="s">
        <v>85</v>
      </c>
      <c r="R26">
        <v>10</v>
      </c>
      <c r="T26" t="s">
        <v>18</v>
      </c>
      <c r="U26" s="1"/>
      <c r="V26" t="s">
        <v>95</v>
      </c>
      <c r="X26">
        <v>25</v>
      </c>
      <c r="Y26" t="s">
        <v>18</v>
      </c>
      <c r="Z26" s="1"/>
      <c r="AA26" s="5"/>
      <c r="AE26">
        <f t="shared" si="2"/>
        <v>90</v>
      </c>
      <c r="AF26">
        <f t="shared" si="1"/>
        <v>230</v>
      </c>
      <c r="AH26" t="s">
        <v>18</v>
      </c>
    </row>
    <row r="27" spans="2:36" x14ac:dyDescent="0.2">
      <c r="B27" t="s">
        <v>19</v>
      </c>
      <c r="C27" s="1"/>
      <c r="D27" t="s">
        <v>12</v>
      </c>
      <c r="F27">
        <v>30</v>
      </c>
      <c r="H27" t="s">
        <v>19</v>
      </c>
      <c r="I27" s="1"/>
      <c r="J27" t="s">
        <v>73</v>
      </c>
      <c r="L27" s="5">
        <v>30</v>
      </c>
      <c r="N27" t="s">
        <v>19</v>
      </c>
      <c r="O27" s="1"/>
      <c r="P27" t="s">
        <v>80</v>
      </c>
      <c r="R27">
        <v>5</v>
      </c>
      <c r="T27" t="s">
        <v>19</v>
      </c>
      <c r="U27" s="1"/>
      <c r="V27" t="s">
        <v>93</v>
      </c>
      <c r="X27">
        <v>25</v>
      </c>
      <c r="Y27" t="s">
        <v>19</v>
      </c>
      <c r="Z27" s="1"/>
      <c r="AA27" s="5"/>
      <c r="AE27">
        <f t="shared" si="2"/>
        <v>90</v>
      </c>
      <c r="AF27">
        <f t="shared" si="1"/>
        <v>210</v>
      </c>
      <c r="AH27" t="s">
        <v>19</v>
      </c>
    </row>
    <row r="28" spans="2:36" x14ac:dyDescent="0.2">
      <c r="B28" t="s">
        <v>20</v>
      </c>
      <c r="C28" s="1"/>
      <c r="D28" t="s">
        <v>65</v>
      </c>
      <c r="F28">
        <v>20</v>
      </c>
      <c r="H28" t="s">
        <v>20</v>
      </c>
      <c r="I28" s="1"/>
      <c r="J28" t="s">
        <v>74</v>
      </c>
      <c r="L28" s="5">
        <v>35</v>
      </c>
      <c r="N28" t="s">
        <v>20</v>
      </c>
      <c r="O28" s="1"/>
      <c r="P28" t="s">
        <v>81</v>
      </c>
      <c r="R28">
        <v>10</v>
      </c>
      <c r="T28" t="s">
        <v>20</v>
      </c>
      <c r="U28" s="1"/>
      <c r="V28" t="s">
        <v>91</v>
      </c>
      <c r="X28">
        <v>15</v>
      </c>
      <c r="Y28" t="s">
        <v>20</v>
      </c>
      <c r="Z28" s="1"/>
      <c r="AA28" s="5"/>
      <c r="AE28">
        <f t="shared" si="2"/>
        <v>80</v>
      </c>
      <c r="AF28">
        <f t="shared" si="1"/>
        <v>200</v>
      </c>
      <c r="AH28" t="s">
        <v>20</v>
      </c>
    </row>
    <row r="29" spans="2:36" x14ac:dyDescent="0.2">
      <c r="B29" t="s">
        <v>9</v>
      </c>
      <c r="C29" s="1"/>
      <c r="D29" t="s">
        <v>67</v>
      </c>
      <c r="F29">
        <v>25</v>
      </c>
      <c r="H29" t="s">
        <v>9</v>
      </c>
      <c r="I29" s="1"/>
      <c r="J29" t="s">
        <v>77</v>
      </c>
      <c r="L29" s="5">
        <v>45</v>
      </c>
      <c r="N29" t="s">
        <v>9</v>
      </c>
      <c r="O29" s="1"/>
      <c r="P29" s="5" t="s">
        <v>100</v>
      </c>
      <c r="R29">
        <v>40</v>
      </c>
      <c r="T29" t="s">
        <v>9</v>
      </c>
      <c r="U29" s="1"/>
      <c r="V29" t="s">
        <v>99</v>
      </c>
      <c r="X29">
        <v>25</v>
      </c>
      <c r="Y29" t="s">
        <v>9</v>
      </c>
      <c r="Z29" s="1"/>
      <c r="AA29" s="5"/>
      <c r="AE29">
        <f t="shared" si="2"/>
        <v>135</v>
      </c>
      <c r="AF29">
        <f t="shared" si="1"/>
        <v>345</v>
      </c>
      <c r="AH29" t="s">
        <v>9</v>
      </c>
    </row>
    <row r="30" spans="2:36" x14ac:dyDescent="0.2">
      <c r="C30" s="1"/>
      <c r="D30" s="2"/>
      <c r="I30" s="1"/>
      <c r="L30" s="3"/>
      <c r="O30" s="1"/>
      <c r="P30" s="6"/>
      <c r="U30" s="1"/>
      <c r="Z30" s="1"/>
    </row>
    <row r="31" spans="2:36" x14ac:dyDescent="0.2">
      <c r="B31" t="s">
        <v>0</v>
      </c>
      <c r="C31" t="s">
        <v>4</v>
      </c>
      <c r="D31" t="s">
        <v>2</v>
      </c>
      <c r="F31" t="s">
        <v>5</v>
      </c>
      <c r="H31" t="s">
        <v>0</v>
      </c>
      <c r="I31" t="s">
        <v>4</v>
      </c>
      <c r="J31" t="s">
        <v>2</v>
      </c>
      <c r="L31" t="s">
        <v>5</v>
      </c>
      <c r="O31" t="s">
        <v>4</v>
      </c>
      <c r="R31" t="s">
        <v>5</v>
      </c>
      <c r="U31" t="s">
        <v>4</v>
      </c>
      <c r="V31" t="s">
        <v>2</v>
      </c>
      <c r="X31" t="s">
        <v>5</v>
      </c>
      <c r="Z31" t="s">
        <v>4</v>
      </c>
      <c r="AA31" t="s">
        <v>2</v>
      </c>
      <c r="AC31" t="s">
        <v>5</v>
      </c>
      <c r="AE31" t="s">
        <v>7</v>
      </c>
    </row>
    <row r="32" spans="2:36" x14ac:dyDescent="0.2">
      <c r="C32" s="1">
        <v>42114</v>
      </c>
      <c r="D32" s="11" t="s">
        <v>50</v>
      </c>
      <c r="E32" s="5" t="s">
        <v>118</v>
      </c>
      <c r="I32" s="1">
        <v>42115</v>
      </c>
      <c r="J32" s="11" t="s">
        <v>50</v>
      </c>
      <c r="K32" t="s">
        <v>127</v>
      </c>
      <c r="O32" s="1">
        <v>42116</v>
      </c>
      <c r="P32" s="11" t="s">
        <v>50</v>
      </c>
      <c r="Q32" t="s">
        <v>136</v>
      </c>
      <c r="U32" s="1">
        <v>42117</v>
      </c>
      <c r="V32" s="11" t="s">
        <v>50</v>
      </c>
      <c r="W32" s="8" t="s">
        <v>139</v>
      </c>
      <c r="AA32" s="11" t="s">
        <v>50</v>
      </c>
      <c r="AF32" s="14" t="s">
        <v>6</v>
      </c>
    </row>
    <row r="33" spans="2:34" x14ac:dyDescent="0.2">
      <c r="B33" t="s">
        <v>8</v>
      </c>
      <c r="C33" s="1"/>
      <c r="D33" t="s">
        <v>102</v>
      </c>
      <c r="F33">
        <v>15</v>
      </c>
      <c r="H33" t="s">
        <v>8</v>
      </c>
      <c r="I33" s="1"/>
      <c r="J33" t="s">
        <v>108</v>
      </c>
      <c r="L33">
        <v>50</v>
      </c>
      <c r="N33" t="s">
        <v>8</v>
      </c>
      <c r="O33" s="1"/>
      <c r="P33" t="s">
        <v>119</v>
      </c>
      <c r="R33">
        <v>40</v>
      </c>
      <c r="T33" t="s">
        <v>8</v>
      </c>
      <c r="U33" s="1"/>
      <c r="V33" t="s">
        <v>128</v>
      </c>
      <c r="X33">
        <v>30</v>
      </c>
      <c r="Y33" t="s">
        <v>8</v>
      </c>
      <c r="AE33">
        <f>F33+L33+R33+X33+AC33</f>
        <v>135</v>
      </c>
      <c r="AF33">
        <f>AF19+AE33</f>
        <v>365</v>
      </c>
      <c r="AG33">
        <f>(AF33-AF$44)/8</f>
        <v>-2.5625</v>
      </c>
      <c r="AH33" t="s">
        <v>8</v>
      </c>
    </row>
    <row r="34" spans="2:34" x14ac:dyDescent="0.2">
      <c r="B34" t="s">
        <v>1</v>
      </c>
      <c r="C34" s="1"/>
      <c r="D34" t="s">
        <v>102</v>
      </c>
      <c r="F34">
        <v>15</v>
      </c>
      <c r="H34" t="s">
        <v>1</v>
      </c>
      <c r="I34" s="1"/>
      <c r="J34" s="5" t="s">
        <v>109</v>
      </c>
      <c r="L34">
        <v>55</v>
      </c>
      <c r="N34" t="s">
        <v>1</v>
      </c>
      <c r="O34" s="1"/>
      <c r="P34" s="5" t="s">
        <v>120</v>
      </c>
      <c r="R34">
        <v>45</v>
      </c>
      <c r="T34" t="s">
        <v>1</v>
      </c>
      <c r="U34" s="1"/>
      <c r="V34" s="5" t="s">
        <v>129</v>
      </c>
      <c r="X34">
        <v>35</v>
      </c>
      <c r="Y34" t="s">
        <v>1</v>
      </c>
      <c r="Z34" s="1"/>
      <c r="AA34" s="1"/>
      <c r="AE34">
        <f t="shared" ref="AE34:AE43" si="3">F34+L34+R34+X34+AC34</f>
        <v>150</v>
      </c>
      <c r="AF34">
        <f t="shared" ref="AF34:AF43" si="4">AF20+AE34</f>
        <v>365</v>
      </c>
      <c r="AG34">
        <f>(AF34-AF$44)/8</f>
        <v>-2.5625</v>
      </c>
      <c r="AH34" t="s">
        <v>1</v>
      </c>
    </row>
    <row r="35" spans="2:34" x14ac:dyDescent="0.2">
      <c r="B35" t="s">
        <v>13</v>
      </c>
      <c r="C35" s="1"/>
      <c r="D35" t="s">
        <v>105</v>
      </c>
      <c r="F35">
        <v>20</v>
      </c>
      <c r="H35" t="s">
        <v>13</v>
      </c>
      <c r="I35" s="1"/>
      <c r="J35" s="5" t="s">
        <v>113</v>
      </c>
      <c r="L35">
        <v>50</v>
      </c>
      <c r="N35" t="s">
        <v>13</v>
      </c>
      <c r="P35" t="s">
        <v>122</v>
      </c>
      <c r="R35">
        <v>40</v>
      </c>
      <c r="T35" t="s">
        <v>13</v>
      </c>
      <c r="U35" s="1"/>
      <c r="V35" t="s">
        <v>135</v>
      </c>
      <c r="X35">
        <v>45</v>
      </c>
      <c r="Y35" t="s">
        <v>13</v>
      </c>
      <c r="AE35">
        <f t="shared" si="3"/>
        <v>155</v>
      </c>
      <c r="AF35">
        <f t="shared" si="4"/>
        <v>390</v>
      </c>
      <c r="AG35">
        <f t="shared" ref="AG35:AG43" si="5">(AF35-AF$44)/8</f>
        <v>0.5625</v>
      </c>
      <c r="AH35" t="s">
        <v>13</v>
      </c>
    </row>
    <row r="36" spans="2:34" x14ac:dyDescent="0.2">
      <c r="B36" t="s">
        <v>14</v>
      </c>
      <c r="C36" s="1"/>
      <c r="D36" t="s">
        <v>104</v>
      </c>
      <c r="F36">
        <v>25</v>
      </c>
      <c r="H36" t="s">
        <v>14</v>
      </c>
      <c r="I36" s="1"/>
      <c r="J36" s="5" t="s">
        <v>111</v>
      </c>
      <c r="L36">
        <v>50</v>
      </c>
      <c r="N36" t="s">
        <v>14</v>
      </c>
      <c r="O36" s="1"/>
      <c r="P36" t="s">
        <v>123</v>
      </c>
      <c r="R36">
        <v>40</v>
      </c>
      <c r="T36" t="s">
        <v>14</v>
      </c>
      <c r="U36" s="1"/>
      <c r="V36" t="s">
        <v>130</v>
      </c>
      <c r="X36">
        <v>40</v>
      </c>
      <c r="Y36" t="s">
        <v>14</v>
      </c>
      <c r="AE36">
        <f t="shared" si="3"/>
        <v>155</v>
      </c>
      <c r="AF36">
        <f t="shared" si="4"/>
        <v>365</v>
      </c>
      <c r="AG36">
        <f t="shared" si="5"/>
        <v>-2.5625</v>
      </c>
      <c r="AH36" t="s">
        <v>14</v>
      </c>
    </row>
    <row r="37" spans="2:34" x14ac:dyDescent="0.2">
      <c r="B37" t="s">
        <v>15</v>
      </c>
      <c r="C37" s="1"/>
      <c r="D37" t="s">
        <v>80</v>
      </c>
      <c r="F37">
        <v>15</v>
      </c>
      <c r="H37" t="s">
        <v>15</v>
      </c>
      <c r="I37" s="1"/>
      <c r="J37" s="5" t="s">
        <v>116</v>
      </c>
      <c r="L37">
        <v>55</v>
      </c>
      <c r="N37" t="s">
        <v>15</v>
      </c>
      <c r="O37" s="1"/>
      <c r="P37" s="5" t="s">
        <v>66</v>
      </c>
      <c r="R37">
        <v>100</v>
      </c>
      <c r="T37" t="s">
        <v>15</v>
      </c>
      <c r="U37" s="1"/>
      <c r="V37" t="s">
        <v>134</v>
      </c>
      <c r="X37">
        <v>35</v>
      </c>
      <c r="Y37" t="s">
        <v>15</v>
      </c>
      <c r="AE37">
        <f t="shared" si="3"/>
        <v>205</v>
      </c>
      <c r="AF37">
        <f t="shared" si="4"/>
        <v>425</v>
      </c>
      <c r="AG37">
        <f t="shared" si="5"/>
        <v>4.9375</v>
      </c>
      <c r="AH37" t="s">
        <v>15</v>
      </c>
    </row>
    <row r="38" spans="2:34" x14ac:dyDescent="0.2">
      <c r="B38" t="s">
        <v>16</v>
      </c>
      <c r="C38" s="1"/>
      <c r="D38" t="s">
        <v>80</v>
      </c>
      <c r="F38">
        <v>15</v>
      </c>
      <c r="H38" t="s">
        <v>16</v>
      </c>
      <c r="I38" s="1"/>
      <c r="J38" s="5" t="s">
        <v>114</v>
      </c>
      <c r="L38">
        <v>55</v>
      </c>
      <c r="N38" t="s">
        <v>16</v>
      </c>
      <c r="O38" s="1"/>
      <c r="P38" t="s">
        <v>124</v>
      </c>
      <c r="R38">
        <v>50</v>
      </c>
      <c r="T38" t="s">
        <v>16</v>
      </c>
      <c r="U38" s="1"/>
      <c r="V38" t="s">
        <v>132</v>
      </c>
      <c r="X38">
        <v>40</v>
      </c>
      <c r="Y38" t="s">
        <v>16</v>
      </c>
      <c r="AE38">
        <f t="shared" si="3"/>
        <v>160</v>
      </c>
      <c r="AF38">
        <f t="shared" si="4"/>
        <v>395</v>
      </c>
      <c r="AG38">
        <f t="shared" si="5"/>
        <v>1.1875</v>
      </c>
      <c r="AH38" t="s">
        <v>16</v>
      </c>
    </row>
    <row r="39" spans="2:34" x14ac:dyDescent="0.2">
      <c r="B39" t="s">
        <v>17</v>
      </c>
      <c r="C39" s="1"/>
      <c r="D39" t="s">
        <v>106</v>
      </c>
      <c r="F39">
        <v>20</v>
      </c>
      <c r="H39" t="s">
        <v>17</v>
      </c>
      <c r="I39" s="1"/>
      <c r="J39" s="5" t="s">
        <v>117</v>
      </c>
      <c r="L39">
        <v>55</v>
      </c>
      <c r="N39" t="s">
        <v>17</v>
      </c>
      <c r="O39" s="1"/>
      <c r="P39" t="s">
        <v>125</v>
      </c>
      <c r="R39">
        <v>40</v>
      </c>
      <c r="T39" t="s">
        <v>17</v>
      </c>
      <c r="U39" s="1"/>
      <c r="V39" t="s">
        <v>131</v>
      </c>
      <c r="X39">
        <v>40</v>
      </c>
      <c r="Y39" t="s">
        <v>17</v>
      </c>
      <c r="AE39">
        <f t="shared" si="3"/>
        <v>155</v>
      </c>
      <c r="AF39">
        <f t="shared" si="4"/>
        <v>415</v>
      </c>
      <c r="AG39">
        <f t="shared" si="5"/>
        <v>3.6875</v>
      </c>
      <c r="AH39" t="s">
        <v>17</v>
      </c>
    </row>
    <row r="40" spans="2:34" x14ac:dyDescent="0.2">
      <c r="B40" t="s">
        <v>18</v>
      </c>
      <c r="C40" s="1"/>
      <c r="D40" s="5" t="s">
        <v>66</v>
      </c>
      <c r="F40">
        <v>65</v>
      </c>
      <c r="H40" t="s">
        <v>18</v>
      </c>
      <c r="I40" s="1"/>
      <c r="J40" s="5" t="s">
        <v>115</v>
      </c>
      <c r="L40">
        <v>45</v>
      </c>
      <c r="N40" t="s">
        <v>18</v>
      </c>
      <c r="O40" s="1"/>
      <c r="P40" t="s">
        <v>121</v>
      </c>
      <c r="R40">
        <v>45</v>
      </c>
      <c r="T40" t="s">
        <v>18</v>
      </c>
      <c r="U40" s="1"/>
      <c r="V40" t="s">
        <v>137</v>
      </c>
      <c r="X40">
        <v>40</v>
      </c>
      <c r="Y40" t="s">
        <v>18</v>
      </c>
      <c r="AE40">
        <f t="shared" si="3"/>
        <v>195</v>
      </c>
      <c r="AF40">
        <f t="shared" si="4"/>
        <v>425</v>
      </c>
      <c r="AG40">
        <f t="shared" si="5"/>
        <v>4.9375</v>
      </c>
      <c r="AH40" t="s">
        <v>18</v>
      </c>
    </row>
    <row r="41" spans="2:34" x14ac:dyDescent="0.2">
      <c r="B41" t="s">
        <v>19</v>
      </c>
      <c r="C41" s="1"/>
      <c r="D41" t="s">
        <v>80</v>
      </c>
      <c r="F41">
        <v>15</v>
      </c>
      <c r="H41" t="s">
        <v>19</v>
      </c>
      <c r="I41" s="1"/>
      <c r="J41" s="5" t="s">
        <v>110</v>
      </c>
      <c r="L41">
        <v>50</v>
      </c>
      <c r="N41" t="s">
        <v>19</v>
      </c>
      <c r="O41" s="1"/>
      <c r="P41" t="s">
        <v>114</v>
      </c>
      <c r="R41">
        <v>45</v>
      </c>
      <c r="T41" t="s">
        <v>19</v>
      </c>
      <c r="U41" s="1"/>
      <c r="V41" s="13" t="s">
        <v>132</v>
      </c>
      <c r="X41">
        <v>40</v>
      </c>
      <c r="Y41" t="s">
        <v>19</v>
      </c>
      <c r="Z41" s="1"/>
      <c r="AA41" s="4"/>
      <c r="AE41">
        <f t="shared" si="3"/>
        <v>150</v>
      </c>
      <c r="AF41">
        <f t="shared" si="4"/>
        <v>360</v>
      </c>
      <c r="AG41">
        <f t="shared" si="5"/>
        <v>-3.1875</v>
      </c>
      <c r="AH41" t="s">
        <v>19</v>
      </c>
    </row>
    <row r="42" spans="2:34" x14ac:dyDescent="0.2">
      <c r="B42" t="s">
        <v>20</v>
      </c>
      <c r="C42" s="1"/>
      <c r="D42" t="s">
        <v>103</v>
      </c>
      <c r="F42">
        <v>20</v>
      </c>
      <c r="H42" t="s">
        <v>20</v>
      </c>
      <c r="I42" s="1"/>
      <c r="J42" s="5" t="s">
        <v>112</v>
      </c>
      <c r="L42">
        <v>55</v>
      </c>
      <c r="N42" t="s">
        <v>20</v>
      </c>
      <c r="O42" s="1"/>
      <c r="P42" t="s">
        <v>126</v>
      </c>
      <c r="R42">
        <v>40</v>
      </c>
      <c r="T42" t="s">
        <v>20</v>
      </c>
      <c r="U42" s="1"/>
      <c r="V42" t="s">
        <v>133</v>
      </c>
      <c r="X42">
        <v>35</v>
      </c>
      <c r="Y42" t="s">
        <v>20</v>
      </c>
      <c r="Z42" s="1"/>
      <c r="AE42">
        <f t="shared" si="3"/>
        <v>150</v>
      </c>
      <c r="AF42">
        <f t="shared" si="4"/>
        <v>350</v>
      </c>
      <c r="AG42">
        <f t="shared" si="5"/>
        <v>-4.4375</v>
      </c>
      <c r="AH42" t="s">
        <v>20</v>
      </c>
    </row>
    <row r="43" spans="2:34" x14ac:dyDescent="0.2">
      <c r="B43" t="s">
        <v>9</v>
      </c>
      <c r="C43" s="1"/>
      <c r="D43" t="s">
        <v>107</v>
      </c>
      <c r="F43">
        <v>65</v>
      </c>
      <c r="H43" t="s">
        <v>9</v>
      </c>
      <c r="J43" s="5" t="s">
        <v>118</v>
      </c>
      <c r="L43">
        <v>70</v>
      </c>
      <c r="N43" t="s">
        <v>9</v>
      </c>
      <c r="O43" s="1"/>
      <c r="P43" t="s">
        <v>127</v>
      </c>
      <c r="R43">
        <v>100</v>
      </c>
      <c r="T43" t="s">
        <v>9</v>
      </c>
      <c r="U43" s="1"/>
      <c r="V43" t="s">
        <v>136</v>
      </c>
      <c r="X43">
        <v>35</v>
      </c>
      <c r="Y43" t="s">
        <v>9</v>
      </c>
      <c r="Z43" s="1"/>
      <c r="AE43">
        <f t="shared" si="3"/>
        <v>270</v>
      </c>
      <c r="AF43">
        <f t="shared" si="4"/>
        <v>615</v>
      </c>
      <c r="AG43">
        <f t="shared" si="5"/>
        <v>28.6875</v>
      </c>
      <c r="AH43" t="s">
        <v>9</v>
      </c>
    </row>
    <row r="44" spans="2:34" x14ac:dyDescent="0.2">
      <c r="AE44" s="11" t="s">
        <v>138</v>
      </c>
      <c r="AF44">
        <f>AVERAGE(AF33:AF42)</f>
        <v>385.5</v>
      </c>
    </row>
    <row r="46" spans="2:34" x14ac:dyDescent="0.2">
      <c r="AG46" t="s">
        <v>10</v>
      </c>
    </row>
    <row r="47" spans="2:34" x14ac:dyDescent="0.2">
      <c r="AG47" t="s">
        <v>11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SUNY-Oneonta Earth Sciences Dept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Blechman</dc:creator>
  <cp:lastModifiedBy>Blechman, Jerome</cp:lastModifiedBy>
  <dcterms:created xsi:type="dcterms:W3CDTF">2004-04-15T19:38:37Z</dcterms:created>
  <dcterms:modified xsi:type="dcterms:W3CDTF">2015-04-26T15:29:32Z</dcterms:modified>
</cp:coreProperties>
</file>