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tabRatio="719" activeTab="1"/>
  </bookViews>
  <sheets>
    <sheet name="Survey" sheetId="1" r:id="rId1"/>
    <sheet name="Results" sheetId="2" r:id="rId2"/>
  </sheets>
  <definedNames/>
  <calcPr fullCalcOnLoad="1"/>
</workbook>
</file>

<file path=xl/sharedStrings.xml><?xml version="1.0" encoding="utf-8"?>
<sst xmlns="http://schemas.openxmlformats.org/spreadsheetml/2006/main" count="171" uniqueCount="82">
  <si>
    <t>I often go out of my way to help others.</t>
  </si>
  <si>
    <t>I often give compliments to others.</t>
  </si>
  <si>
    <t>My friends would say I'm a nice person.</t>
  </si>
  <si>
    <t>I would say I'm a nice person.</t>
  </si>
  <si>
    <t>I am happy.</t>
  </si>
  <si>
    <t>My friends think I am happy.</t>
  </si>
  <si>
    <t>I laugh a lot.</t>
  </si>
  <si>
    <t>Age</t>
  </si>
  <si>
    <t>Gender</t>
  </si>
  <si>
    <t>Junior</t>
  </si>
  <si>
    <t>Senior</t>
  </si>
  <si>
    <t>Urban</t>
  </si>
  <si>
    <t>Rural</t>
  </si>
  <si>
    <t>Suburban</t>
  </si>
  <si>
    <t xml:space="preserve">1 = Strongly Disagree   2 = Disagree   3 = Slightly Disagree    </t>
  </si>
  <si>
    <t>4 = Neutral   5 = Slightly Agree   6 = Agree  7 = Strongly Agree</t>
  </si>
  <si>
    <t>I rarely get upset.</t>
  </si>
  <si>
    <t>I'm always thinking postively.</t>
  </si>
  <si>
    <t>I'm usually in a good mood</t>
  </si>
  <si>
    <t>I return greetings from strangers.</t>
  </si>
  <si>
    <t>I have a tendency to negatively judge people that I do not know.</t>
  </si>
  <si>
    <t>What kind of area did you grow up in?</t>
  </si>
  <si>
    <t>Answer each question the best way it applies to you.</t>
  </si>
  <si>
    <r>
      <t>Instructions:</t>
    </r>
    <r>
      <rPr>
        <sz val="10"/>
        <rFont val="Arial"/>
        <family val="0"/>
      </rPr>
      <t xml:space="preserve">  If you feel comfortable doing so please answer the following questions.  </t>
    </r>
  </si>
  <si>
    <t>Highest level of education completed.</t>
  </si>
  <si>
    <t>High School</t>
  </si>
  <si>
    <t>College Freshman</t>
  </si>
  <si>
    <t>Sophomore</t>
  </si>
  <si>
    <t>Other ___________</t>
  </si>
  <si>
    <t>How religious would you consider yourself.</t>
  </si>
  <si>
    <t>Not at all</t>
  </si>
  <si>
    <t>Somewhat</t>
  </si>
  <si>
    <t>A</t>
  </si>
  <si>
    <t>B</t>
  </si>
  <si>
    <t>C</t>
  </si>
  <si>
    <t>D</t>
  </si>
  <si>
    <t>E</t>
  </si>
  <si>
    <t>N</t>
  </si>
  <si>
    <t>Questions</t>
  </si>
  <si>
    <t>F</t>
  </si>
  <si>
    <t>R</t>
  </si>
  <si>
    <t>S</t>
  </si>
  <si>
    <t>J</t>
  </si>
  <si>
    <t>U</t>
  </si>
  <si>
    <t>V</t>
  </si>
  <si>
    <t>M</t>
  </si>
  <si>
    <t>SE</t>
  </si>
  <si>
    <t>SO</t>
  </si>
  <si>
    <t>R/S</t>
  </si>
  <si>
    <t xml:space="preserve">Question C </t>
  </si>
  <si>
    <t>R = Rural  U = Urban   S = Suburban</t>
  </si>
  <si>
    <t>Question A</t>
  </si>
  <si>
    <t xml:space="preserve">F = Female   M = Male </t>
  </si>
  <si>
    <t>Question D</t>
  </si>
  <si>
    <t>Question E</t>
  </si>
  <si>
    <t>SO = Sophomore   J = Junior   SE = Senior</t>
  </si>
  <si>
    <t>N = Not at all   S = Somewhat   V = Very much</t>
  </si>
  <si>
    <t>KEY</t>
  </si>
  <si>
    <t>Participants</t>
  </si>
  <si>
    <t># of times answered</t>
  </si>
  <si>
    <t>Rating</t>
  </si>
  <si>
    <t>6R</t>
  </si>
  <si>
    <t>NA</t>
  </si>
  <si>
    <t>HA</t>
  </si>
  <si>
    <t xml:space="preserve">female average hapiness score = </t>
  </si>
  <si>
    <t>male average happiness score =</t>
  </si>
  <si>
    <t>t test of difference =</t>
  </si>
  <si>
    <t>is the correlation coeffiecient (must look up statistical signicigance)</t>
  </si>
  <si>
    <t>is the statistical signifigance</t>
  </si>
  <si>
    <t>http://department.obg.cuhk.edu.hk/ResearchSupport/Correlation_coeff.asp</t>
  </si>
  <si>
    <t>*to look up statistical signifigance see website below</t>
  </si>
  <si>
    <t>recompute   t-test shown  correlation shown   at least one aditional t-test and correlation</t>
  </si>
  <si>
    <t>nothing will be due Thursday but will be due next week</t>
  </si>
  <si>
    <t>note in e-mail:</t>
  </si>
  <si>
    <t xml:space="preserve">correlation between happiness score and niceness score = </t>
  </si>
  <si>
    <t>NA = Niceness Average    HA = Happiness Average</t>
  </si>
  <si>
    <t>Very much</t>
  </si>
  <si>
    <t>If that doesn't work, try cutting and pasting the link above OR try:</t>
  </si>
  <si>
    <t>http://www.hawaii.edu/powerkills/UC.TAB9.1.gif</t>
  </si>
  <si>
    <t>Both of the above websites are from the</t>
  </si>
  <si>
    <t>separate handout on websites for Psyc 220 (see home page)</t>
  </si>
  <si>
    <t>BUT multiply these one-tailed probabilities by 2 for a two-tailed test.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</si>
</sst>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168" fontId="0" fillId="0" borderId="3" xfId="0" applyNumberFormat="1" applyBorder="1" applyAlignment="1">
      <alignment horizontal="center"/>
    </xf>
    <xf numFmtId="168" fontId="0" fillId="3" borderId="3" xfId="0" applyNumberForma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168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 horizontal="left"/>
    </xf>
    <xf numFmtId="168" fontId="0" fillId="0" borderId="0" xfId="0" applyNumberFormat="1" applyFill="1" applyBorder="1" applyAlignment="1">
      <alignment horizontal="left"/>
    </xf>
    <xf numFmtId="2" fontId="0" fillId="0" borderId="0" xfId="0" applyNumberFormat="1" applyBorder="1" applyAlignment="1">
      <alignment horizontal="left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6" fillId="0" borderId="6" xfId="0" applyFont="1" applyBorder="1" applyAlignment="1">
      <alignment horizontal="center" vertical="center" textRotation="90"/>
    </xf>
    <xf numFmtId="0" fontId="7" fillId="0" borderId="6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0" xfId="20" applyAlignment="1">
      <alignment/>
    </xf>
    <xf numFmtId="0" fontId="4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epartment.obg.cuhk.edu.hk/ResearchSupport/Correlation_coeff.asp" TargetMode="External" /><Relationship Id="rId2" Type="http://schemas.openxmlformats.org/officeDocument/2006/relationships/hyperlink" Target="http://www.hawaii.edu/powerkills/UC.TAB9.1.GIF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9"/>
  <sheetViews>
    <sheetView workbookViewId="0" topLeftCell="A1">
      <selection activeCell="O18" sqref="O18"/>
    </sheetView>
  </sheetViews>
  <sheetFormatPr defaultColWidth="9.140625" defaultRowHeight="18" customHeight="1"/>
  <cols>
    <col min="1" max="1" width="4.57421875" style="10" customWidth="1"/>
    <col min="2" max="2" width="53.8515625" style="10" customWidth="1"/>
    <col min="3" max="3" width="3.57421875" style="10" customWidth="1"/>
    <col min="4" max="11" width="5.7109375" style="10" customWidth="1"/>
    <col min="12" max="16384" width="9.140625" style="10" customWidth="1"/>
  </cols>
  <sheetData>
    <row r="1" spans="1:253" ht="18" customHeight="1">
      <c r="A1" s="7" t="s">
        <v>23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</row>
    <row r="2" spans="2:253" ht="18" customHeight="1">
      <c r="B2" s="1" t="s">
        <v>22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2:11" s="1" customFormat="1" ht="18" customHeight="1">
      <c r="B3" s="32" t="s">
        <v>14</v>
      </c>
      <c r="C3" s="33"/>
      <c r="D3" s="33"/>
      <c r="E3" s="33"/>
      <c r="F3" s="33"/>
      <c r="G3" s="33"/>
      <c r="H3" s="33"/>
      <c r="I3" s="33"/>
      <c r="J3" s="33"/>
      <c r="K3" s="33"/>
    </row>
    <row r="4" spans="2:13" s="1" customFormat="1" ht="18" customHeight="1">
      <c r="B4" s="32" t="s">
        <v>15</v>
      </c>
      <c r="C4" s="33"/>
      <c r="D4" s="33"/>
      <c r="E4" s="33"/>
      <c r="F4" s="33"/>
      <c r="G4" s="33"/>
      <c r="H4" s="33"/>
      <c r="I4" s="33"/>
      <c r="J4" s="33"/>
      <c r="K4" s="33"/>
      <c r="L4" s="2"/>
      <c r="M4" s="2"/>
    </row>
    <row r="5" spans="1:11" s="1" customFormat="1" ht="18" customHeight="1">
      <c r="A5" s="2">
        <v>1</v>
      </c>
      <c r="B5" s="1" t="s">
        <v>0</v>
      </c>
      <c r="C5" s="2"/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3"/>
    </row>
    <row r="6" spans="1:11" s="1" customFormat="1" ht="18" customHeight="1">
      <c r="A6" s="2">
        <v>2</v>
      </c>
      <c r="B6" s="1" t="s">
        <v>1</v>
      </c>
      <c r="C6" s="2"/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8"/>
    </row>
    <row r="7" spans="1:13" s="1" customFormat="1" ht="18" customHeight="1">
      <c r="A7" s="2">
        <v>3</v>
      </c>
      <c r="B7" s="1" t="s">
        <v>2</v>
      </c>
      <c r="C7" s="2"/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8"/>
      <c r="M7" s="10"/>
    </row>
    <row r="8" spans="1:13" s="1" customFormat="1" ht="18" customHeight="1">
      <c r="A8" s="2">
        <v>4</v>
      </c>
      <c r="B8" s="1" t="s">
        <v>3</v>
      </c>
      <c r="C8" s="2"/>
      <c r="D8" s="2">
        <v>1</v>
      </c>
      <c r="E8" s="2">
        <v>2</v>
      </c>
      <c r="F8" s="2">
        <v>3</v>
      </c>
      <c r="G8" s="2">
        <v>4</v>
      </c>
      <c r="H8" s="2">
        <v>5</v>
      </c>
      <c r="I8" s="2">
        <v>6</v>
      </c>
      <c r="J8" s="2">
        <v>7</v>
      </c>
      <c r="K8" s="8"/>
      <c r="M8" s="10"/>
    </row>
    <row r="9" spans="1:11" s="1" customFormat="1" ht="18" customHeight="1">
      <c r="A9" s="2">
        <v>5</v>
      </c>
      <c r="B9" s="10" t="s">
        <v>19</v>
      </c>
      <c r="C9" s="2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3"/>
    </row>
    <row r="10" spans="1:13" s="1" customFormat="1" ht="18" customHeight="1">
      <c r="A10" s="2">
        <v>6</v>
      </c>
      <c r="B10" s="10" t="s">
        <v>20</v>
      </c>
      <c r="C10" s="2"/>
      <c r="D10" s="2">
        <v>1</v>
      </c>
      <c r="E10" s="2">
        <v>2</v>
      </c>
      <c r="F10" s="2">
        <v>3</v>
      </c>
      <c r="G10" s="2">
        <v>4</v>
      </c>
      <c r="H10" s="2">
        <v>5</v>
      </c>
      <c r="I10" s="2">
        <v>6</v>
      </c>
      <c r="J10" s="2">
        <v>7</v>
      </c>
      <c r="K10" s="3"/>
      <c r="M10" s="10"/>
    </row>
    <row r="11" spans="1:11" s="1" customFormat="1" ht="18" customHeight="1">
      <c r="A11" s="2">
        <v>7</v>
      </c>
      <c r="B11" s="1" t="s">
        <v>4</v>
      </c>
      <c r="D11" s="2">
        <v>1</v>
      </c>
      <c r="E11" s="2">
        <v>2</v>
      </c>
      <c r="F11" s="2">
        <v>3</v>
      </c>
      <c r="G11" s="2">
        <v>4</v>
      </c>
      <c r="H11" s="2">
        <v>5</v>
      </c>
      <c r="I11" s="2">
        <v>6</v>
      </c>
      <c r="J11" s="2">
        <v>7</v>
      </c>
      <c r="K11" s="3"/>
    </row>
    <row r="12" spans="1:13" s="1" customFormat="1" ht="18" customHeight="1">
      <c r="A12" s="2">
        <v>8</v>
      </c>
      <c r="B12" s="1" t="s">
        <v>5</v>
      </c>
      <c r="C12" s="2"/>
      <c r="D12" s="2">
        <v>1</v>
      </c>
      <c r="E12" s="2">
        <v>2</v>
      </c>
      <c r="F12" s="2">
        <v>3</v>
      </c>
      <c r="G12" s="2">
        <v>4</v>
      </c>
      <c r="H12" s="2">
        <v>5</v>
      </c>
      <c r="I12" s="2">
        <v>6</v>
      </c>
      <c r="J12" s="2">
        <v>7</v>
      </c>
      <c r="K12" s="3"/>
      <c r="M12" s="10"/>
    </row>
    <row r="13" spans="1:11" s="1" customFormat="1" ht="18" customHeight="1">
      <c r="A13" s="2">
        <v>9</v>
      </c>
      <c r="B13" s="1" t="s">
        <v>6</v>
      </c>
      <c r="C13" s="2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K13" s="3"/>
    </row>
    <row r="14" spans="1:11" s="1" customFormat="1" ht="18" customHeight="1">
      <c r="A14" s="2">
        <v>10</v>
      </c>
      <c r="B14" s="10" t="s">
        <v>16</v>
      </c>
      <c r="C14" s="2"/>
      <c r="D14" s="2">
        <v>1</v>
      </c>
      <c r="E14" s="2">
        <v>2</v>
      </c>
      <c r="F14" s="2">
        <v>3</v>
      </c>
      <c r="G14" s="2">
        <v>4</v>
      </c>
      <c r="H14" s="2">
        <v>5</v>
      </c>
      <c r="I14" s="2">
        <v>6</v>
      </c>
      <c r="J14" s="2">
        <v>7</v>
      </c>
      <c r="K14" s="3"/>
    </row>
    <row r="15" spans="1:10" ht="18" customHeight="1">
      <c r="A15" s="2">
        <v>11</v>
      </c>
      <c r="B15" s="10" t="s">
        <v>17</v>
      </c>
      <c r="C15" s="2"/>
      <c r="D15" s="2">
        <v>1</v>
      </c>
      <c r="E15" s="2">
        <v>2</v>
      </c>
      <c r="F15" s="2">
        <v>3</v>
      </c>
      <c r="G15" s="2">
        <v>4</v>
      </c>
      <c r="H15" s="2">
        <v>5</v>
      </c>
      <c r="I15" s="2">
        <v>6</v>
      </c>
      <c r="J15" s="2">
        <v>7</v>
      </c>
    </row>
    <row r="16" spans="1:10" ht="18" customHeight="1">
      <c r="A16" s="2">
        <v>12</v>
      </c>
      <c r="B16" s="10" t="s">
        <v>18</v>
      </c>
      <c r="C16" s="2"/>
      <c r="D16" s="2">
        <v>1</v>
      </c>
      <c r="E16" s="2">
        <v>2</v>
      </c>
      <c r="F16" s="2">
        <v>3</v>
      </c>
      <c r="G16" s="2">
        <v>4</v>
      </c>
      <c r="H16" s="2">
        <v>5</v>
      </c>
      <c r="I16" s="2">
        <v>6</v>
      </c>
      <c r="J16" s="2">
        <v>7</v>
      </c>
    </row>
    <row r="17" ht="18" customHeight="1">
      <c r="A17" s="8"/>
    </row>
    <row r="18" spans="1:9" ht="18" customHeight="1">
      <c r="A18" s="8" t="s">
        <v>32</v>
      </c>
      <c r="B18" s="13" t="s">
        <v>8</v>
      </c>
      <c r="C18" s="11"/>
      <c r="D18" s="11"/>
      <c r="E18" s="9"/>
      <c r="F18" s="9"/>
      <c r="G18" s="2"/>
      <c r="H18" s="2"/>
      <c r="I18" s="2"/>
    </row>
    <row r="19" spans="1:9" ht="18" customHeight="1">
      <c r="A19" s="8" t="s">
        <v>33</v>
      </c>
      <c r="B19" s="13" t="s">
        <v>7</v>
      </c>
      <c r="C19" s="12"/>
      <c r="D19" s="12"/>
      <c r="E19" s="6"/>
      <c r="F19" s="6"/>
      <c r="G19" s="2"/>
      <c r="H19" s="5"/>
      <c r="I19" s="4"/>
    </row>
    <row r="20" spans="1:11" ht="18" customHeight="1">
      <c r="A20" s="8" t="s">
        <v>34</v>
      </c>
      <c r="B20" s="13" t="s">
        <v>21</v>
      </c>
      <c r="C20" s="37" t="s">
        <v>11</v>
      </c>
      <c r="D20" s="38"/>
      <c r="E20" s="38"/>
      <c r="F20" s="34" t="s">
        <v>12</v>
      </c>
      <c r="G20" s="35"/>
      <c r="H20" s="35"/>
      <c r="I20" s="34" t="s">
        <v>13</v>
      </c>
      <c r="J20" s="35"/>
      <c r="K20" s="35"/>
    </row>
    <row r="21" spans="1:11" ht="18" customHeight="1">
      <c r="A21" s="8" t="s">
        <v>35</v>
      </c>
      <c r="B21" s="13" t="s">
        <v>24</v>
      </c>
      <c r="C21" s="34" t="s">
        <v>25</v>
      </c>
      <c r="D21" s="35"/>
      <c r="E21" s="35"/>
      <c r="F21" s="34" t="s">
        <v>26</v>
      </c>
      <c r="G21" s="35"/>
      <c r="H21" s="35"/>
      <c r="I21" s="34" t="s">
        <v>27</v>
      </c>
      <c r="J21" s="35"/>
      <c r="K21" s="35"/>
    </row>
    <row r="22" spans="1:11" ht="18" customHeight="1">
      <c r="A22" s="8"/>
      <c r="B22" s="13"/>
      <c r="C22" s="34" t="s">
        <v>9</v>
      </c>
      <c r="D22" s="35"/>
      <c r="E22" s="35"/>
      <c r="F22" s="36" t="s">
        <v>10</v>
      </c>
      <c r="G22" s="35"/>
      <c r="H22" s="35"/>
      <c r="I22" s="39" t="s">
        <v>28</v>
      </c>
      <c r="J22" s="35"/>
      <c r="K22" s="35"/>
    </row>
    <row r="23" spans="1:11" ht="18" customHeight="1">
      <c r="A23" s="8" t="s">
        <v>36</v>
      </c>
      <c r="B23" s="13" t="s">
        <v>29</v>
      </c>
      <c r="C23" s="34" t="s">
        <v>30</v>
      </c>
      <c r="D23" s="35"/>
      <c r="E23" s="35"/>
      <c r="F23" s="36" t="s">
        <v>31</v>
      </c>
      <c r="G23" s="35"/>
      <c r="H23" s="35"/>
      <c r="I23" s="34" t="s">
        <v>76</v>
      </c>
      <c r="J23" s="40"/>
      <c r="K23" s="40"/>
    </row>
    <row r="24" ht="18" customHeight="1">
      <c r="A24" s="8"/>
    </row>
    <row r="25" ht="18" customHeight="1">
      <c r="A25" s="8"/>
    </row>
    <row r="26" spans="1:2" ht="18" customHeight="1">
      <c r="A26" s="8"/>
      <c r="B26" s="2"/>
    </row>
    <row r="28" ht="18" customHeight="1">
      <c r="E28" s="7"/>
    </row>
    <row r="29" ht="18" customHeight="1">
      <c r="E29" s="1"/>
    </row>
  </sheetData>
  <mergeCells count="14">
    <mergeCell ref="F21:H21"/>
    <mergeCell ref="I21:K21"/>
    <mergeCell ref="I22:K22"/>
    <mergeCell ref="I23:K23"/>
    <mergeCell ref="B3:K3"/>
    <mergeCell ref="B4:K4"/>
    <mergeCell ref="C23:E23"/>
    <mergeCell ref="F23:H23"/>
    <mergeCell ref="C21:E21"/>
    <mergeCell ref="C22:E22"/>
    <mergeCell ref="F22:H22"/>
    <mergeCell ref="C20:E20"/>
    <mergeCell ref="F20:H20"/>
    <mergeCell ref="I20:K20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6"/>
  <sheetViews>
    <sheetView tabSelected="1" workbookViewId="0" topLeftCell="A22">
      <selection activeCell="P31" sqref="P31"/>
    </sheetView>
  </sheetViews>
  <sheetFormatPr defaultColWidth="9.140625" defaultRowHeight="15" customHeight="1"/>
  <cols>
    <col min="1" max="26" width="5.421875" style="0" customWidth="1"/>
    <col min="27" max="27" width="5.421875" style="24" customWidth="1"/>
    <col min="28" max="16384" width="5.421875" style="0" customWidth="1"/>
  </cols>
  <sheetData>
    <row r="1" spans="3:26" ht="9" customHeight="1">
      <c r="C1" s="47" t="s">
        <v>58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3:26" ht="15" customHeight="1"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2:27" ht="15" customHeight="1">
      <c r="B3" s="23"/>
      <c r="C3" s="16">
        <v>1</v>
      </c>
      <c r="D3" s="16">
        <v>2</v>
      </c>
      <c r="E3" s="16">
        <v>3</v>
      </c>
      <c r="F3" s="16">
        <v>4</v>
      </c>
      <c r="G3" s="16">
        <v>5</v>
      </c>
      <c r="H3" s="16">
        <v>6</v>
      </c>
      <c r="I3" s="16">
        <v>7</v>
      </c>
      <c r="J3" s="16">
        <v>8</v>
      </c>
      <c r="K3" s="16">
        <v>9</v>
      </c>
      <c r="L3" s="16">
        <v>10</v>
      </c>
      <c r="M3" s="16">
        <v>11</v>
      </c>
      <c r="N3" s="16">
        <v>12</v>
      </c>
      <c r="O3" s="16">
        <v>13</v>
      </c>
      <c r="P3" s="16">
        <v>14</v>
      </c>
      <c r="Q3" s="16">
        <v>15</v>
      </c>
      <c r="R3" s="16">
        <v>16</v>
      </c>
      <c r="S3" s="16">
        <v>17</v>
      </c>
      <c r="T3" s="16">
        <v>18</v>
      </c>
      <c r="U3" s="16">
        <v>19</v>
      </c>
      <c r="V3" s="16">
        <v>20</v>
      </c>
      <c r="W3" s="16">
        <v>21</v>
      </c>
      <c r="X3" s="16">
        <v>22</v>
      </c>
      <c r="Y3" s="16">
        <v>23</v>
      </c>
      <c r="Z3" s="16">
        <v>24</v>
      </c>
      <c r="AA3" s="17"/>
    </row>
    <row r="4" spans="1:27" ht="15" customHeight="1">
      <c r="A4" s="41" t="s">
        <v>38</v>
      </c>
      <c r="B4" s="16">
        <v>1</v>
      </c>
      <c r="C4" s="18">
        <v>7</v>
      </c>
      <c r="D4" s="15">
        <v>6</v>
      </c>
      <c r="E4" s="15">
        <v>5</v>
      </c>
      <c r="F4" s="15">
        <v>5</v>
      </c>
      <c r="G4" s="15">
        <v>6</v>
      </c>
      <c r="H4" s="15">
        <v>5</v>
      </c>
      <c r="I4" s="15">
        <v>5</v>
      </c>
      <c r="J4" s="15">
        <v>7</v>
      </c>
      <c r="K4" s="15">
        <v>5</v>
      </c>
      <c r="L4" s="15">
        <v>6</v>
      </c>
      <c r="M4" s="15">
        <v>5</v>
      </c>
      <c r="N4" s="15">
        <v>6</v>
      </c>
      <c r="O4" s="15">
        <v>6</v>
      </c>
      <c r="P4" s="15">
        <v>6</v>
      </c>
      <c r="Q4" s="15">
        <v>7</v>
      </c>
      <c r="R4" s="15">
        <v>5</v>
      </c>
      <c r="S4" s="15">
        <v>5</v>
      </c>
      <c r="T4" s="19">
        <v>7</v>
      </c>
      <c r="U4" s="19">
        <v>5</v>
      </c>
      <c r="V4" s="19">
        <v>5</v>
      </c>
      <c r="W4" s="19">
        <v>4</v>
      </c>
      <c r="X4" s="19">
        <v>6</v>
      </c>
      <c r="Y4" s="19">
        <v>6</v>
      </c>
      <c r="Z4" s="19">
        <v>6</v>
      </c>
      <c r="AA4" s="17"/>
    </row>
    <row r="5" spans="1:27" ht="15" customHeight="1">
      <c r="A5" s="41"/>
      <c r="B5" s="22">
        <v>2</v>
      </c>
      <c r="C5" s="15">
        <v>6</v>
      </c>
      <c r="D5" s="15">
        <v>6</v>
      </c>
      <c r="E5" s="15">
        <v>7</v>
      </c>
      <c r="F5" s="15">
        <v>5</v>
      </c>
      <c r="G5" s="15">
        <v>6</v>
      </c>
      <c r="H5" s="15">
        <v>5</v>
      </c>
      <c r="I5" s="15">
        <v>5</v>
      </c>
      <c r="J5" s="15">
        <v>4</v>
      </c>
      <c r="K5" s="15">
        <v>5</v>
      </c>
      <c r="L5" s="15">
        <v>5</v>
      </c>
      <c r="M5" s="15">
        <v>4</v>
      </c>
      <c r="N5" s="15">
        <v>6</v>
      </c>
      <c r="O5" s="15">
        <v>7</v>
      </c>
      <c r="P5" s="15">
        <v>6</v>
      </c>
      <c r="Q5" s="15">
        <v>7</v>
      </c>
      <c r="R5" s="15">
        <v>7</v>
      </c>
      <c r="S5" s="15">
        <v>7</v>
      </c>
      <c r="T5" s="19">
        <v>6</v>
      </c>
      <c r="U5" s="19">
        <v>5</v>
      </c>
      <c r="V5" s="19">
        <v>4</v>
      </c>
      <c r="W5" s="19">
        <v>5</v>
      </c>
      <c r="X5" s="19">
        <v>6</v>
      </c>
      <c r="Y5" s="19">
        <v>5</v>
      </c>
      <c r="Z5" s="19">
        <v>4</v>
      </c>
      <c r="AA5" s="17"/>
    </row>
    <row r="6" spans="1:27" ht="15" customHeight="1">
      <c r="A6" s="41"/>
      <c r="B6" s="22">
        <v>3</v>
      </c>
      <c r="C6" s="15">
        <v>5</v>
      </c>
      <c r="D6" s="15">
        <v>5</v>
      </c>
      <c r="E6" s="15">
        <v>6</v>
      </c>
      <c r="F6" s="15">
        <v>6</v>
      </c>
      <c r="G6" s="15">
        <v>7</v>
      </c>
      <c r="H6" s="15">
        <v>6</v>
      </c>
      <c r="I6" s="15">
        <v>6</v>
      </c>
      <c r="J6" s="15">
        <v>4</v>
      </c>
      <c r="K6" s="15">
        <v>6</v>
      </c>
      <c r="L6" s="15">
        <v>4</v>
      </c>
      <c r="M6" s="15">
        <v>3</v>
      </c>
      <c r="N6" s="15">
        <v>6</v>
      </c>
      <c r="O6" s="15">
        <v>6</v>
      </c>
      <c r="P6" s="15">
        <v>7</v>
      </c>
      <c r="Q6" s="15">
        <v>6</v>
      </c>
      <c r="R6" s="15">
        <v>5</v>
      </c>
      <c r="S6" s="15">
        <v>6</v>
      </c>
      <c r="T6" s="19">
        <v>7</v>
      </c>
      <c r="U6" s="19">
        <v>6</v>
      </c>
      <c r="V6" s="19">
        <v>5</v>
      </c>
      <c r="W6" s="19">
        <v>3</v>
      </c>
      <c r="X6" s="19">
        <v>5</v>
      </c>
      <c r="Y6" s="19">
        <v>7</v>
      </c>
      <c r="Z6" s="19">
        <v>6</v>
      </c>
      <c r="AA6" s="17"/>
    </row>
    <row r="7" spans="1:27" ht="15" customHeight="1">
      <c r="A7" s="41"/>
      <c r="B7" s="16">
        <v>4</v>
      </c>
      <c r="C7" s="15">
        <v>5</v>
      </c>
      <c r="D7" s="15">
        <v>4</v>
      </c>
      <c r="E7" s="15">
        <v>6</v>
      </c>
      <c r="F7" s="15">
        <v>6</v>
      </c>
      <c r="G7" s="15">
        <v>6</v>
      </c>
      <c r="H7" s="15">
        <v>6</v>
      </c>
      <c r="I7" s="15">
        <v>6</v>
      </c>
      <c r="J7" s="15">
        <v>3</v>
      </c>
      <c r="K7" s="15">
        <v>6</v>
      </c>
      <c r="L7" s="15">
        <v>4</v>
      </c>
      <c r="M7" s="15">
        <v>3</v>
      </c>
      <c r="N7" s="15">
        <v>6</v>
      </c>
      <c r="O7" s="15">
        <v>6</v>
      </c>
      <c r="P7" s="15">
        <v>7</v>
      </c>
      <c r="Q7" s="15">
        <v>6</v>
      </c>
      <c r="R7" s="15">
        <v>6</v>
      </c>
      <c r="S7" s="15">
        <v>6</v>
      </c>
      <c r="T7" s="19">
        <v>6</v>
      </c>
      <c r="U7" s="19">
        <v>6</v>
      </c>
      <c r="V7" s="19">
        <v>5</v>
      </c>
      <c r="W7" s="19">
        <v>5</v>
      </c>
      <c r="X7" s="19">
        <v>7</v>
      </c>
      <c r="Y7" s="19">
        <v>7</v>
      </c>
      <c r="Z7" s="19">
        <v>6</v>
      </c>
      <c r="AA7" s="17"/>
    </row>
    <row r="8" spans="1:27" ht="15" customHeight="1">
      <c r="A8" s="41"/>
      <c r="B8" s="16">
        <v>5</v>
      </c>
      <c r="C8" s="15">
        <v>7</v>
      </c>
      <c r="D8" s="15">
        <v>3</v>
      </c>
      <c r="E8" s="15">
        <v>7</v>
      </c>
      <c r="F8" s="15">
        <v>6</v>
      </c>
      <c r="G8" s="15">
        <v>6</v>
      </c>
      <c r="H8" s="15">
        <v>7</v>
      </c>
      <c r="I8" s="15">
        <v>5</v>
      </c>
      <c r="J8" s="15">
        <v>6</v>
      </c>
      <c r="K8" s="15">
        <v>6</v>
      </c>
      <c r="L8" s="15">
        <v>6</v>
      </c>
      <c r="M8" s="15">
        <v>5</v>
      </c>
      <c r="N8" s="15">
        <v>7</v>
      </c>
      <c r="O8" s="15">
        <v>6</v>
      </c>
      <c r="P8" s="15">
        <v>6</v>
      </c>
      <c r="Q8" s="15">
        <v>6</v>
      </c>
      <c r="R8" s="15">
        <v>7</v>
      </c>
      <c r="S8" s="15">
        <v>4</v>
      </c>
      <c r="T8" s="19">
        <v>6</v>
      </c>
      <c r="U8" s="19">
        <v>7</v>
      </c>
      <c r="V8" s="19">
        <v>5</v>
      </c>
      <c r="W8" s="19">
        <v>6</v>
      </c>
      <c r="X8" s="19">
        <v>7</v>
      </c>
      <c r="Y8" s="19">
        <v>6</v>
      </c>
      <c r="Z8" s="19">
        <v>5</v>
      </c>
      <c r="AA8" s="17"/>
    </row>
    <row r="9" spans="1:27" ht="15" customHeight="1">
      <c r="A9" s="41"/>
      <c r="B9" s="16" t="s">
        <v>61</v>
      </c>
      <c r="C9" s="15">
        <v>1</v>
      </c>
      <c r="D9" s="15">
        <v>2</v>
      </c>
      <c r="E9" s="15">
        <v>4</v>
      </c>
      <c r="F9" s="15">
        <v>7</v>
      </c>
      <c r="G9" s="15">
        <v>3</v>
      </c>
      <c r="H9" s="15">
        <v>7</v>
      </c>
      <c r="I9" s="15">
        <v>5</v>
      </c>
      <c r="J9" s="15">
        <v>3</v>
      </c>
      <c r="K9" s="15">
        <v>4</v>
      </c>
      <c r="L9" s="15">
        <v>7</v>
      </c>
      <c r="M9" s="15">
        <v>2</v>
      </c>
      <c r="N9" s="15">
        <v>7</v>
      </c>
      <c r="O9" s="15">
        <v>6</v>
      </c>
      <c r="P9" s="15">
        <v>3</v>
      </c>
      <c r="Q9" s="15">
        <v>5</v>
      </c>
      <c r="R9" s="15">
        <v>2</v>
      </c>
      <c r="S9" s="15">
        <v>3</v>
      </c>
      <c r="T9" s="19">
        <v>7</v>
      </c>
      <c r="U9" s="19">
        <v>4</v>
      </c>
      <c r="V9" s="19">
        <v>5</v>
      </c>
      <c r="W9" s="19">
        <v>4</v>
      </c>
      <c r="X9" s="19">
        <v>4</v>
      </c>
      <c r="Y9" s="19">
        <v>7</v>
      </c>
      <c r="Z9" s="19">
        <v>6</v>
      </c>
      <c r="AA9" s="17"/>
    </row>
    <row r="10" spans="1:27" ht="15" customHeight="1">
      <c r="A10" s="41"/>
      <c r="B10" s="16">
        <v>7</v>
      </c>
      <c r="C10" s="15">
        <v>6</v>
      </c>
      <c r="D10" s="15">
        <v>6</v>
      </c>
      <c r="E10" s="15">
        <v>6</v>
      </c>
      <c r="F10" s="15">
        <v>5</v>
      </c>
      <c r="G10" s="15">
        <v>6</v>
      </c>
      <c r="H10" s="15">
        <v>7</v>
      </c>
      <c r="I10" s="15">
        <v>6</v>
      </c>
      <c r="J10" s="15">
        <v>2</v>
      </c>
      <c r="K10" s="15">
        <v>5</v>
      </c>
      <c r="L10" s="15">
        <v>4</v>
      </c>
      <c r="M10" s="15">
        <v>4</v>
      </c>
      <c r="N10" s="15">
        <v>6</v>
      </c>
      <c r="O10" s="15">
        <v>7</v>
      </c>
      <c r="P10" s="15">
        <v>6</v>
      </c>
      <c r="Q10" s="15">
        <v>6</v>
      </c>
      <c r="R10" s="15">
        <v>7</v>
      </c>
      <c r="S10" s="15">
        <v>6</v>
      </c>
      <c r="T10" s="19">
        <v>6</v>
      </c>
      <c r="U10" s="19">
        <v>6</v>
      </c>
      <c r="V10" s="19">
        <v>6</v>
      </c>
      <c r="W10" s="19">
        <v>3</v>
      </c>
      <c r="X10" s="19">
        <v>5</v>
      </c>
      <c r="Y10" s="19">
        <v>6</v>
      </c>
      <c r="Z10" s="19">
        <v>3</v>
      </c>
      <c r="AA10" s="17"/>
    </row>
    <row r="11" spans="1:27" ht="15" customHeight="1">
      <c r="A11" s="41"/>
      <c r="B11" s="16">
        <v>8</v>
      </c>
      <c r="C11" s="15">
        <v>7</v>
      </c>
      <c r="D11" s="15">
        <v>3</v>
      </c>
      <c r="E11" s="15">
        <v>6</v>
      </c>
      <c r="F11" s="15">
        <v>5</v>
      </c>
      <c r="G11" s="15">
        <v>6</v>
      </c>
      <c r="H11" s="15">
        <v>6</v>
      </c>
      <c r="I11" s="15">
        <v>6</v>
      </c>
      <c r="J11" s="15">
        <v>3</v>
      </c>
      <c r="K11" s="15">
        <v>6</v>
      </c>
      <c r="L11" s="15">
        <v>4</v>
      </c>
      <c r="M11" s="15">
        <v>5</v>
      </c>
      <c r="N11" s="15">
        <v>6</v>
      </c>
      <c r="O11" s="15">
        <v>7</v>
      </c>
      <c r="P11" s="15">
        <v>6</v>
      </c>
      <c r="Q11" s="15">
        <v>6</v>
      </c>
      <c r="R11" s="15">
        <v>7</v>
      </c>
      <c r="S11" s="15">
        <v>6</v>
      </c>
      <c r="T11" s="19">
        <v>7</v>
      </c>
      <c r="U11" s="19">
        <v>6</v>
      </c>
      <c r="V11" s="19">
        <v>4</v>
      </c>
      <c r="W11" s="19">
        <v>6</v>
      </c>
      <c r="X11" s="19">
        <v>5</v>
      </c>
      <c r="Y11" s="19">
        <v>6</v>
      </c>
      <c r="Z11" s="19">
        <v>5</v>
      </c>
      <c r="AA11" s="17"/>
    </row>
    <row r="12" spans="1:27" ht="15" customHeight="1">
      <c r="A12" s="41"/>
      <c r="B12" s="16">
        <v>9</v>
      </c>
      <c r="C12" s="15">
        <v>7</v>
      </c>
      <c r="D12" s="15">
        <v>6</v>
      </c>
      <c r="E12" s="15">
        <v>7</v>
      </c>
      <c r="F12" s="15">
        <v>6</v>
      </c>
      <c r="G12" s="15">
        <v>5</v>
      </c>
      <c r="H12" s="15">
        <v>7</v>
      </c>
      <c r="I12" s="15">
        <v>7</v>
      </c>
      <c r="J12" s="15">
        <v>6</v>
      </c>
      <c r="K12" s="15">
        <v>6</v>
      </c>
      <c r="L12" s="15">
        <v>4</v>
      </c>
      <c r="M12" s="15">
        <v>5</v>
      </c>
      <c r="N12" s="15">
        <v>7</v>
      </c>
      <c r="O12" s="15">
        <v>7</v>
      </c>
      <c r="P12" s="15">
        <v>7</v>
      </c>
      <c r="Q12" s="15">
        <v>7</v>
      </c>
      <c r="R12" s="15">
        <v>7</v>
      </c>
      <c r="S12" s="15">
        <v>7</v>
      </c>
      <c r="T12" s="19">
        <v>7</v>
      </c>
      <c r="U12" s="19">
        <v>5</v>
      </c>
      <c r="V12" s="19">
        <v>5</v>
      </c>
      <c r="W12" s="19">
        <v>5</v>
      </c>
      <c r="X12" s="19">
        <v>6</v>
      </c>
      <c r="Y12" s="19">
        <v>5</v>
      </c>
      <c r="Z12" s="19">
        <v>6</v>
      </c>
      <c r="AA12" s="17"/>
    </row>
    <row r="13" spans="1:27" ht="15" customHeight="1">
      <c r="A13" s="41"/>
      <c r="B13" s="16">
        <v>10</v>
      </c>
      <c r="C13" s="15">
        <v>3</v>
      </c>
      <c r="D13" s="15">
        <v>3</v>
      </c>
      <c r="E13" s="15">
        <v>5</v>
      </c>
      <c r="F13" s="15">
        <v>5</v>
      </c>
      <c r="G13" s="15">
        <v>2</v>
      </c>
      <c r="H13" s="15">
        <v>5</v>
      </c>
      <c r="I13" s="15">
        <v>4</v>
      </c>
      <c r="J13" s="15">
        <v>2</v>
      </c>
      <c r="K13" s="15">
        <v>3</v>
      </c>
      <c r="L13" s="15">
        <v>6</v>
      </c>
      <c r="M13" s="15">
        <v>3</v>
      </c>
      <c r="N13" s="15">
        <v>7</v>
      </c>
      <c r="O13" s="15">
        <v>5</v>
      </c>
      <c r="P13" s="15">
        <v>4</v>
      </c>
      <c r="Q13" s="15">
        <v>3</v>
      </c>
      <c r="R13" s="15">
        <v>6</v>
      </c>
      <c r="S13" s="15">
        <v>3</v>
      </c>
      <c r="T13" s="19">
        <v>6</v>
      </c>
      <c r="U13" s="19">
        <v>5</v>
      </c>
      <c r="V13" s="19">
        <v>3</v>
      </c>
      <c r="W13" s="19">
        <v>1</v>
      </c>
      <c r="X13" s="19">
        <v>4</v>
      </c>
      <c r="Y13" s="19">
        <v>5</v>
      </c>
      <c r="Z13" s="19">
        <v>7</v>
      </c>
      <c r="AA13" s="17"/>
    </row>
    <row r="14" spans="1:27" ht="15" customHeight="1">
      <c r="A14" s="41"/>
      <c r="B14" s="16">
        <v>11</v>
      </c>
      <c r="C14" s="15">
        <v>1</v>
      </c>
      <c r="D14" s="15">
        <v>2</v>
      </c>
      <c r="E14" s="15">
        <v>6</v>
      </c>
      <c r="F14" s="15">
        <v>5</v>
      </c>
      <c r="G14" s="15">
        <v>3</v>
      </c>
      <c r="H14" s="15">
        <v>6</v>
      </c>
      <c r="I14" s="15">
        <v>3</v>
      </c>
      <c r="J14" s="15">
        <v>3</v>
      </c>
      <c r="K14" s="15">
        <v>4</v>
      </c>
      <c r="L14" s="15">
        <v>1</v>
      </c>
      <c r="M14" s="15">
        <v>2</v>
      </c>
      <c r="N14" s="15">
        <v>6</v>
      </c>
      <c r="O14" s="15">
        <v>6</v>
      </c>
      <c r="P14" s="15">
        <v>2</v>
      </c>
      <c r="Q14" s="15">
        <v>5</v>
      </c>
      <c r="R14" s="15">
        <v>4</v>
      </c>
      <c r="S14" s="15">
        <v>4</v>
      </c>
      <c r="T14" s="19">
        <v>4</v>
      </c>
      <c r="U14" s="19">
        <v>5</v>
      </c>
      <c r="V14" s="19">
        <v>4</v>
      </c>
      <c r="W14" s="19">
        <v>2</v>
      </c>
      <c r="X14" s="19">
        <v>7</v>
      </c>
      <c r="Y14" s="19">
        <v>6</v>
      </c>
      <c r="Z14" s="19">
        <v>6</v>
      </c>
      <c r="AA14" s="17"/>
    </row>
    <row r="15" spans="1:27" ht="15" customHeight="1">
      <c r="A15" s="41"/>
      <c r="B15" s="16">
        <v>12</v>
      </c>
      <c r="C15" s="15">
        <v>4</v>
      </c>
      <c r="D15" s="15">
        <v>4</v>
      </c>
      <c r="E15" s="15">
        <v>6</v>
      </c>
      <c r="F15" s="15">
        <v>6</v>
      </c>
      <c r="G15" s="15">
        <v>5</v>
      </c>
      <c r="H15" s="15">
        <v>7</v>
      </c>
      <c r="I15" s="15">
        <v>5</v>
      </c>
      <c r="J15" s="15">
        <v>6</v>
      </c>
      <c r="K15" s="15">
        <v>4</v>
      </c>
      <c r="L15" s="15">
        <v>4</v>
      </c>
      <c r="M15" s="15">
        <v>5</v>
      </c>
      <c r="N15" s="15">
        <v>7</v>
      </c>
      <c r="O15" s="15">
        <v>6</v>
      </c>
      <c r="P15" s="15">
        <v>6</v>
      </c>
      <c r="Q15" s="15">
        <v>5</v>
      </c>
      <c r="R15" s="15">
        <v>6</v>
      </c>
      <c r="S15" s="15">
        <v>5</v>
      </c>
      <c r="T15" s="19">
        <v>6</v>
      </c>
      <c r="U15" s="19">
        <v>5</v>
      </c>
      <c r="V15" s="19">
        <v>5</v>
      </c>
      <c r="W15" s="19">
        <v>4</v>
      </c>
      <c r="X15" s="19"/>
      <c r="Y15" s="19">
        <v>6</v>
      </c>
      <c r="Z15" s="19">
        <v>3</v>
      </c>
      <c r="AA15" s="17"/>
    </row>
    <row r="16" spans="1:27" ht="15" customHeight="1">
      <c r="A16" s="41"/>
      <c r="B16" s="16" t="s">
        <v>32</v>
      </c>
      <c r="C16" s="15" t="s">
        <v>39</v>
      </c>
      <c r="D16" s="15" t="s">
        <v>39</v>
      </c>
      <c r="E16" s="15" t="s">
        <v>39</v>
      </c>
      <c r="F16" s="15" t="s">
        <v>39</v>
      </c>
      <c r="G16" s="15" t="s">
        <v>39</v>
      </c>
      <c r="H16" s="15" t="s">
        <v>39</v>
      </c>
      <c r="I16" s="15" t="s">
        <v>39</v>
      </c>
      <c r="J16" s="15" t="s">
        <v>39</v>
      </c>
      <c r="K16" s="15" t="s">
        <v>39</v>
      </c>
      <c r="L16" s="15" t="s">
        <v>39</v>
      </c>
      <c r="M16" s="15" t="s">
        <v>39</v>
      </c>
      <c r="N16" s="15" t="s">
        <v>39</v>
      </c>
      <c r="O16" s="15" t="s">
        <v>39</v>
      </c>
      <c r="P16" s="15" t="s">
        <v>39</v>
      </c>
      <c r="Q16" s="15" t="s">
        <v>39</v>
      </c>
      <c r="R16" s="15" t="s">
        <v>39</v>
      </c>
      <c r="S16" s="15" t="s">
        <v>39</v>
      </c>
      <c r="T16" s="19" t="s">
        <v>45</v>
      </c>
      <c r="U16" s="19" t="s">
        <v>45</v>
      </c>
      <c r="V16" s="19" t="s">
        <v>45</v>
      </c>
      <c r="W16" s="19" t="s">
        <v>45</v>
      </c>
      <c r="X16" s="19" t="s">
        <v>45</v>
      </c>
      <c r="Y16" s="19" t="s">
        <v>45</v>
      </c>
      <c r="Z16" s="19" t="s">
        <v>45</v>
      </c>
      <c r="AA16" s="17"/>
    </row>
    <row r="17" spans="1:27" ht="15" customHeight="1">
      <c r="A17" s="41"/>
      <c r="B17" s="16" t="s">
        <v>33</v>
      </c>
      <c r="C17" s="15">
        <v>19</v>
      </c>
      <c r="D17" s="15">
        <v>20</v>
      </c>
      <c r="E17" s="15">
        <v>20</v>
      </c>
      <c r="F17" s="15">
        <v>20</v>
      </c>
      <c r="G17" s="15">
        <v>20</v>
      </c>
      <c r="H17" s="15">
        <v>20</v>
      </c>
      <c r="I17" s="15">
        <v>20</v>
      </c>
      <c r="J17" s="15">
        <v>20</v>
      </c>
      <c r="K17" s="15">
        <v>20</v>
      </c>
      <c r="L17" s="15">
        <v>20</v>
      </c>
      <c r="M17" s="15">
        <v>20</v>
      </c>
      <c r="N17" s="15">
        <v>21</v>
      </c>
      <c r="O17" s="15">
        <v>21</v>
      </c>
      <c r="P17" s="15">
        <v>21</v>
      </c>
      <c r="Q17" s="15">
        <v>22</v>
      </c>
      <c r="R17" s="15">
        <v>22</v>
      </c>
      <c r="S17" s="15"/>
      <c r="T17" s="19">
        <v>21</v>
      </c>
      <c r="U17" s="19">
        <v>21</v>
      </c>
      <c r="V17" s="19">
        <v>21</v>
      </c>
      <c r="W17" s="19">
        <v>21</v>
      </c>
      <c r="X17" s="19">
        <v>21</v>
      </c>
      <c r="Y17" s="19">
        <v>22</v>
      </c>
      <c r="Z17" s="19">
        <v>22</v>
      </c>
      <c r="AA17" s="17"/>
    </row>
    <row r="18" spans="1:27" ht="15" customHeight="1">
      <c r="A18" s="41"/>
      <c r="B18" s="16" t="s">
        <v>34</v>
      </c>
      <c r="C18" s="15" t="s">
        <v>40</v>
      </c>
      <c r="D18" s="15" t="s">
        <v>40</v>
      </c>
      <c r="E18" s="15" t="s">
        <v>40</v>
      </c>
      <c r="F18" s="15" t="s">
        <v>40</v>
      </c>
      <c r="G18" s="15" t="s">
        <v>40</v>
      </c>
      <c r="H18" s="15" t="s">
        <v>40</v>
      </c>
      <c r="I18" s="15" t="s">
        <v>41</v>
      </c>
      <c r="J18" s="15" t="s">
        <v>41</v>
      </c>
      <c r="K18" s="15" t="s">
        <v>41</v>
      </c>
      <c r="L18" s="15" t="s">
        <v>43</v>
      </c>
      <c r="M18" s="15" t="s">
        <v>43</v>
      </c>
      <c r="N18" s="15" t="s">
        <v>40</v>
      </c>
      <c r="O18" s="15" t="s">
        <v>40</v>
      </c>
      <c r="P18" s="15" t="s">
        <v>41</v>
      </c>
      <c r="Q18" s="15" t="s">
        <v>40</v>
      </c>
      <c r="R18" s="15" t="s">
        <v>41</v>
      </c>
      <c r="S18" s="15" t="s">
        <v>41</v>
      </c>
      <c r="T18" s="19" t="s">
        <v>48</v>
      </c>
      <c r="U18" s="20"/>
      <c r="V18" s="19" t="s">
        <v>41</v>
      </c>
      <c r="W18" s="19" t="s">
        <v>41</v>
      </c>
      <c r="X18" s="19" t="s">
        <v>41</v>
      </c>
      <c r="Y18" s="19" t="s">
        <v>41</v>
      </c>
      <c r="Z18" s="19" t="s">
        <v>41</v>
      </c>
      <c r="AA18" s="17"/>
    </row>
    <row r="19" spans="1:27" ht="15" customHeight="1">
      <c r="A19" s="41"/>
      <c r="B19" s="16" t="s">
        <v>35</v>
      </c>
      <c r="C19" s="15" t="s">
        <v>47</v>
      </c>
      <c r="D19" s="15" t="s">
        <v>47</v>
      </c>
      <c r="E19" s="15" t="s">
        <v>47</v>
      </c>
      <c r="F19" s="15" t="s">
        <v>42</v>
      </c>
      <c r="G19" s="15" t="s">
        <v>47</v>
      </c>
      <c r="H19" s="15" t="s">
        <v>47</v>
      </c>
      <c r="I19" s="15" t="s">
        <v>42</v>
      </c>
      <c r="J19" s="15" t="s">
        <v>47</v>
      </c>
      <c r="K19" s="15" t="s">
        <v>47</v>
      </c>
      <c r="L19" s="15" t="s">
        <v>42</v>
      </c>
      <c r="M19" s="15" t="s">
        <v>47</v>
      </c>
      <c r="N19" s="15" t="s">
        <v>47</v>
      </c>
      <c r="O19" s="15" t="s">
        <v>42</v>
      </c>
      <c r="P19" s="15" t="s">
        <v>46</v>
      </c>
      <c r="Q19" s="15" t="s">
        <v>46</v>
      </c>
      <c r="R19" s="15" t="s">
        <v>42</v>
      </c>
      <c r="S19" s="15" t="s">
        <v>42</v>
      </c>
      <c r="T19" s="19" t="s">
        <v>42</v>
      </c>
      <c r="U19" s="19" t="s">
        <v>42</v>
      </c>
      <c r="V19" s="19" t="s">
        <v>46</v>
      </c>
      <c r="W19" s="19" t="s">
        <v>42</v>
      </c>
      <c r="X19" s="19" t="s">
        <v>42</v>
      </c>
      <c r="Y19" s="19" t="s">
        <v>47</v>
      </c>
      <c r="Z19" s="19" t="s">
        <v>46</v>
      </c>
      <c r="AA19" s="17"/>
    </row>
    <row r="20" spans="1:27" s="8" customFormat="1" ht="15" customHeight="1">
      <c r="A20" s="42"/>
      <c r="B20" s="16" t="s">
        <v>36</v>
      </c>
      <c r="C20" s="15" t="s">
        <v>44</v>
      </c>
      <c r="D20" s="15" t="s">
        <v>37</v>
      </c>
      <c r="E20" s="15" t="s">
        <v>37</v>
      </c>
      <c r="F20" s="15" t="s">
        <v>37</v>
      </c>
      <c r="G20" s="15" t="s">
        <v>41</v>
      </c>
      <c r="H20" s="15" t="s">
        <v>41</v>
      </c>
      <c r="I20" s="15" t="s">
        <v>41</v>
      </c>
      <c r="J20" s="15" t="s">
        <v>41</v>
      </c>
      <c r="K20" s="15" t="s">
        <v>41</v>
      </c>
      <c r="L20" s="15" t="s">
        <v>44</v>
      </c>
      <c r="M20" s="15" t="s">
        <v>37</v>
      </c>
      <c r="N20" s="15" t="s">
        <v>37</v>
      </c>
      <c r="O20" s="15" t="s">
        <v>41</v>
      </c>
      <c r="P20" s="15" t="s">
        <v>37</v>
      </c>
      <c r="Q20" s="15" t="s">
        <v>37</v>
      </c>
      <c r="R20" s="15" t="s">
        <v>37</v>
      </c>
      <c r="S20" s="15" t="s">
        <v>41</v>
      </c>
      <c r="T20" s="19" t="s">
        <v>41</v>
      </c>
      <c r="U20" s="19" t="s">
        <v>37</v>
      </c>
      <c r="V20" s="19" t="s">
        <v>37</v>
      </c>
      <c r="W20" s="19" t="s">
        <v>41</v>
      </c>
      <c r="X20" s="19" t="s">
        <v>44</v>
      </c>
      <c r="Y20" s="19" t="s">
        <v>37</v>
      </c>
      <c r="Z20" s="19" t="s">
        <v>37</v>
      </c>
      <c r="AA20" s="17"/>
    </row>
    <row r="21" spans="1:27" s="8" customFormat="1" ht="15" customHeight="1">
      <c r="A21" s="21"/>
      <c r="B21" s="16" t="s">
        <v>62</v>
      </c>
      <c r="C21" s="25">
        <f>AVERAGE(C4:C9)</f>
        <v>5.166666666666667</v>
      </c>
      <c r="D21" s="25">
        <f aca="true" t="shared" si="0" ref="D21:Z21">AVERAGE(D4:D9)</f>
        <v>4.333333333333333</v>
      </c>
      <c r="E21" s="25">
        <f t="shared" si="0"/>
        <v>5.833333333333333</v>
      </c>
      <c r="F21" s="25">
        <f t="shared" si="0"/>
        <v>5.833333333333333</v>
      </c>
      <c r="G21" s="25">
        <f t="shared" si="0"/>
        <v>5.666666666666667</v>
      </c>
      <c r="H21" s="25">
        <f t="shared" si="0"/>
        <v>6</v>
      </c>
      <c r="I21" s="25">
        <f t="shared" si="0"/>
        <v>5.333333333333333</v>
      </c>
      <c r="J21" s="25">
        <f t="shared" si="0"/>
        <v>4.5</v>
      </c>
      <c r="K21" s="25">
        <f t="shared" si="0"/>
        <v>5.333333333333333</v>
      </c>
      <c r="L21" s="25">
        <f t="shared" si="0"/>
        <v>5.333333333333333</v>
      </c>
      <c r="M21" s="25">
        <f t="shared" si="0"/>
        <v>3.6666666666666665</v>
      </c>
      <c r="N21" s="25">
        <f t="shared" si="0"/>
        <v>6.333333333333333</v>
      </c>
      <c r="O21" s="25">
        <f t="shared" si="0"/>
        <v>6.166666666666667</v>
      </c>
      <c r="P21" s="25">
        <f t="shared" si="0"/>
        <v>5.833333333333333</v>
      </c>
      <c r="Q21" s="25">
        <f t="shared" si="0"/>
        <v>6.166666666666667</v>
      </c>
      <c r="R21" s="25">
        <f t="shared" si="0"/>
        <v>5.333333333333333</v>
      </c>
      <c r="S21" s="25">
        <f t="shared" si="0"/>
        <v>5.166666666666667</v>
      </c>
      <c r="T21" s="26">
        <f t="shared" si="0"/>
        <v>6.5</v>
      </c>
      <c r="U21" s="26">
        <f t="shared" si="0"/>
        <v>5.5</v>
      </c>
      <c r="V21" s="26">
        <f t="shared" si="0"/>
        <v>4.833333333333333</v>
      </c>
      <c r="W21" s="26">
        <f t="shared" si="0"/>
        <v>4.5</v>
      </c>
      <c r="X21" s="26">
        <f t="shared" si="0"/>
        <v>5.833333333333333</v>
      </c>
      <c r="Y21" s="26">
        <f t="shared" si="0"/>
        <v>6.333333333333333</v>
      </c>
      <c r="Z21" s="26">
        <f t="shared" si="0"/>
        <v>5.5</v>
      </c>
      <c r="AA21" s="17"/>
    </row>
    <row r="22" spans="1:27" s="8" customFormat="1" ht="15" customHeight="1">
      <c r="A22" s="21"/>
      <c r="B22" s="16" t="s">
        <v>63</v>
      </c>
      <c r="C22" s="25">
        <f>AVERAGE(C10:C15)</f>
        <v>4.666666666666667</v>
      </c>
      <c r="D22" s="25">
        <f aca="true" t="shared" si="1" ref="D22:Z22">AVERAGE(D10:D15)</f>
        <v>4</v>
      </c>
      <c r="E22" s="25">
        <f t="shared" si="1"/>
        <v>6</v>
      </c>
      <c r="F22" s="25">
        <f t="shared" si="1"/>
        <v>5.333333333333333</v>
      </c>
      <c r="G22" s="25">
        <f t="shared" si="1"/>
        <v>4.5</v>
      </c>
      <c r="H22" s="25">
        <f t="shared" si="1"/>
        <v>6.333333333333333</v>
      </c>
      <c r="I22" s="25">
        <f t="shared" si="1"/>
        <v>5.166666666666667</v>
      </c>
      <c r="J22" s="25">
        <f t="shared" si="1"/>
        <v>3.6666666666666665</v>
      </c>
      <c r="K22" s="25">
        <f t="shared" si="1"/>
        <v>4.666666666666667</v>
      </c>
      <c r="L22" s="25">
        <f t="shared" si="1"/>
        <v>3.8333333333333335</v>
      </c>
      <c r="M22" s="25">
        <f t="shared" si="1"/>
        <v>4</v>
      </c>
      <c r="N22" s="25">
        <f t="shared" si="1"/>
        <v>6.5</v>
      </c>
      <c r="O22" s="25">
        <f t="shared" si="1"/>
        <v>6.333333333333333</v>
      </c>
      <c r="P22" s="25">
        <f t="shared" si="1"/>
        <v>5.166666666666667</v>
      </c>
      <c r="Q22" s="25">
        <f t="shared" si="1"/>
        <v>5.333333333333333</v>
      </c>
      <c r="R22" s="25">
        <f t="shared" si="1"/>
        <v>6.166666666666667</v>
      </c>
      <c r="S22" s="25">
        <f t="shared" si="1"/>
        <v>5.166666666666667</v>
      </c>
      <c r="T22" s="26">
        <f t="shared" si="1"/>
        <v>6</v>
      </c>
      <c r="U22" s="26">
        <f t="shared" si="1"/>
        <v>5.333333333333333</v>
      </c>
      <c r="V22" s="26">
        <f t="shared" si="1"/>
        <v>4.5</v>
      </c>
      <c r="W22" s="26">
        <f t="shared" si="1"/>
        <v>3.5</v>
      </c>
      <c r="X22" s="26">
        <f t="shared" si="1"/>
        <v>5.4</v>
      </c>
      <c r="Y22" s="26">
        <f t="shared" si="1"/>
        <v>5.666666666666667</v>
      </c>
      <c r="Z22" s="26">
        <f t="shared" si="1"/>
        <v>5</v>
      </c>
      <c r="AA22" s="17"/>
    </row>
    <row r="23" spans="1:27" s="14" customFormat="1" ht="15" customHeight="1">
      <c r="A23" s="27"/>
      <c r="B23" s="29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30"/>
      <c r="U23" s="30"/>
      <c r="V23" s="30"/>
      <c r="W23" s="30"/>
      <c r="X23" s="30"/>
      <c r="Y23" s="30"/>
      <c r="Z23" s="30"/>
      <c r="AA23" s="29"/>
    </row>
    <row r="24" spans="1:27" s="14" customFormat="1" ht="15" customHeight="1">
      <c r="A24" s="27"/>
      <c r="B24" s="29"/>
      <c r="C24" s="28"/>
      <c r="D24" s="28" t="s">
        <v>64</v>
      </c>
      <c r="E24" s="28"/>
      <c r="F24" s="28"/>
      <c r="G24" s="28"/>
      <c r="H24" s="28"/>
      <c r="I24" s="28"/>
      <c r="J24" s="28"/>
      <c r="K24" s="28" t="s">
        <v>65</v>
      </c>
      <c r="L24" s="28"/>
      <c r="M24" s="28"/>
      <c r="N24" s="28"/>
      <c r="O24" s="28"/>
      <c r="P24" s="28"/>
      <c r="Q24" s="28"/>
      <c r="R24" s="28" t="s">
        <v>66</v>
      </c>
      <c r="S24" s="28"/>
      <c r="T24" s="30"/>
      <c r="U24" s="30"/>
      <c r="V24" s="30"/>
      <c r="W24" s="30"/>
      <c r="X24" s="30"/>
      <c r="Y24" s="30"/>
      <c r="Z24" s="30"/>
      <c r="AA24" s="29"/>
    </row>
    <row r="25" spans="1:27" s="14" customFormat="1" ht="15" customHeight="1">
      <c r="A25" s="27"/>
      <c r="B25" s="29"/>
      <c r="C25" s="28"/>
      <c r="D25" s="28">
        <f>AVERAGE(C22:S22)</f>
        <v>5.1078431372549025</v>
      </c>
      <c r="E25" s="28"/>
      <c r="F25" s="28"/>
      <c r="G25" s="28"/>
      <c r="H25" s="28"/>
      <c r="I25" s="28"/>
      <c r="J25" s="28"/>
      <c r="K25" s="28">
        <f>AVERAGE(T22:Z22)</f>
        <v>5.057142857142858</v>
      </c>
      <c r="L25" s="28"/>
      <c r="M25" s="28"/>
      <c r="N25" s="28"/>
      <c r="O25" s="28"/>
      <c r="P25" s="28"/>
      <c r="Q25" s="28"/>
      <c r="R25" s="31">
        <f>TTEST(C22:S22,T22:Z22,2,2)</f>
        <v>0.9020183081492363</v>
      </c>
      <c r="S25" s="28" t="s">
        <v>68</v>
      </c>
      <c r="T25" s="30"/>
      <c r="U25" s="30"/>
      <c r="V25" s="30"/>
      <c r="W25" s="30"/>
      <c r="X25" s="30"/>
      <c r="Y25" s="30"/>
      <c r="Z25" s="30"/>
      <c r="AA25" s="29"/>
    </row>
    <row r="26" spans="1:27" s="14" customFormat="1" ht="15" customHeight="1">
      <c r="A26" s="27"/>
      <c r="B26" s="29"/>
      <c r="C26" s="28"/>
      <c r="D26" s="28" t="s">
        <v>74</v>
      </c>
      <c r="E26" s="28"/>
      <c r="F26" s="28"/>
      <c r="G26" s="28"/>
      <c r="H26" s="28"/>
      <c r="I26" s="28"/>
      <c r="J26" s="28"/>
      <c r="K26" s="28"/>
      <c r="L26" s="28"/>
      <c r="M26" s="28"/>
      <c r="N26" s="31">
        <f>CORREL(C22:Z22,C21:Z21)</f>
        <v>0.7970993692617552</v>
      </c>
      <c r="O26" s="28" t="s">
        <v>67</v>
      </c>
      <c r="P26" s="28"/>
      <c r="Q26" s="28"/>
      <c r="R26" s="28"/>
      <c r="S26" s="28"/>
      <c r="T26" s="30"/>
      <c r="U26" s="30"/>
      <c r="V26" s="30"/>
      <c r="W26" s="30"/>
      <c r="X26" s="30"/>
      <c r="Y26" s="30"/>
      <c r="Z26" s="30"/>
      <c r="AA26" s="29"/>
    </row>
    <row r="27" ht="15" customHeight="1">
      <c r="O27" t="s">
        <v>70</v>
      </c>
    </row>
    <row r="28" spans="8:26" ht="15" customHeight="1">
      <c r="H28" s="17" t="s">
        <v>75</v>
      </c>
      <c r="O28" s="52" t="s">
        <v>69</v>
      </c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3:22" ht="15" customHeight="1">
      <c r="C29" s="51" t="s">
        <v>57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O29" t="s">
        <v>77</v>
      </c>
      <c r="T29" s="10"/>
      <c r="U29" s="10"/>
      <c r="V29" s="10"/>
    </row>
    <row r="30" spans="3:21" ht="15" customHeight="1">
      <c r="C30" s="46" t="s">
        <v>51</v>
      </c>
      <c r="D30" s="43"/>
      <c r="E30" s="43"/>
      <c r="F30" s="45" t="s">
        <v>52</v>
      </c>
      <c r="G30" s="44"/>
      <c r="H30" s="44"/>
      <c r="I30" s="44"/>
      <c r="J30" s="44"/>
      <c r="K30" s="44"/>
      <c r="L30" s="44"/>
      <c r="M30" s="44"/>
      <c r="O30" s="53" t="s">
        <v>78</v>
      </c>
      <c r="T30" s="10"/>
      <c r="U30" s="10"/>
    </row>
    <row r="31" spans="3:15" ht="15" customHeight="1">
      <c r="C31" s="46" t="s">
        <v>49</v>
      </c>
      <c r="D31" s="43"/>
      <c r="E31" s="43"/>
      <c r="F31" s="45" t="s">
        <v>50</v>
      </c>
      <c r="G31" s="44"/>
      <c r="H31" s="44"/>
      <c r="I31" s="44"/>
      <c r="J31" s="44"/>
      <c r="K31" s="44"/>
      <c r="L31" s="44"/>
      <c r="M31" s="44"/>
      <c r="O31" t="s">
        <v>81</v>
      </c>
    </row>
    <row r="32" spans="3:15" ht="15" customHeight="1">
      <c r="C32" s="43" t="s">
        <v>53</v>
      </c>
      <c r="D32" s="43"/>
      <c r="E32" s="43"/>
      <c r="F32" s="44" t="s">
        <v>55</v>
      </c>
      <c r="G32" s="44"/>
      <c r="H32" s="44"/>
      <c r="I32" s="44"/>
      <c r="J32" s="44"/>
      <c r="K32" s="44"/>
      <c r="L32" s="44"/>
      <c r="M32" s="44"/>
      <c r="O32" t="s">
        <v>79</v>
      </c>
    </row>
    <row r="33" spans="3:15" ht="15" customHeight="1">
      <c r="C33" s="43" t="s">
        <v>54</v>
      </c>
      <c r="D33" s="43"/>
      <c r="E33" s="43"/>
      <c r="F33" s="44" t="s">
        <v>56</v>
      </c>
      <c r="G33" s="44"/>
      <c r="H33" s="44"/>
      <c r="I33" s="44"/>
      <c r="J33" s="44"/>
      <c r="K33" s="44"/>
      <c r="L33" s="44"/>
      <c r="M33" s="44"/>
      <c r="O33" t="s">
        <v>80</v>
      </c>
    </row>
    <row r="35" ht="15" customHeight="1">
      <c r="D35" t="s">
        <v>73</v>
      </c>
    </row>
    <row r="36" ht="15" customHeight="1">
      <c r="D36" t="s">
        <v>71</v>
      </c>
    </row>
    <row r="37" ht="15" customHeight="1">
      <c r="D37" t="s">
        <v>72</v>
      </c>
    </row>
    <row r="39" spans="4:6" ht="15" customHeight="1">
      <c r="D39" s="50" t="s">
        <v>60</v>
      </c>
      <c r="E39" s="35"/>
      <c r="F39" s="10" t="s">
        <v>59</v>
      </c>
    </row>
    <row r="40" spans="4:6" ht="15" customHeight="1">
      <c r="D40" s="40">
        <v>1</v>
      </c>
      <c r="E40" s="40"/>
      <c r="F40" s="8">
        <f>COUNTIF(C4:Z15,1)</f>
        <v>4</v>
      </c>
    </row>
    <row r="41" spans="4:6" ht="15" customHeight="1">
      <c r="D41" s="40">
        <v>2</v>
      </c>
      <c r="E41" s="40"/>
      <c r="F41" s="8">
        <f>COUNTIF(C4:Z15,2)</f>
        <v>10</v>
      </c>
    </row>
    <row r="42" spans="4:6" ht="15" customHeight="1">
      <c r="D42" s="40">
        <v>3</v>
      </c>
      <c r="E42" s="40"/>
      <c r="F42" s="8">
        <f>COUNTIF(C4:Z15,3)</f>
        <v>24</v>
      </c>
    </row>
    <row r="43" spans="4:6" ht="15" customHeight="1">
      <c r="D43" s="40">
        <v>4</v>
      </c>
      <c r="E43" s="40"/>
      <c r="F43" s="8">
        <f>COUNTIF(C4:Z15,4)</f>
        <v>33</v>
      </c>
    </row>
    <row r="44" spans="4:6" ht="15" customHeight="1">
      <c r="D44" s="40">
        <v>5</v>
      </c>
      <c r="E44" s="40"/>
      <c r="F44" s="8">
        <f>COUNTIF(C4:Z15,5)</f>
        <v>62</v>
      </c>
    </row>
    <row r="45" spans="4:6" ht="15" customHeight="1">
      <c r="D45" s="40">
        <v>6</v>
      </c>
      <c r="E45" s="40"/>
      <c r="F45" s="8">
        <f>COUNTIF(C4:Z15,6)</f>
        <v>102</v>
      </c>
    </row>
    <row r="46" spans="4:6" ht="15" customHeight="1">
      <c r="D46" s="40">
        <v>7</v>
      </c>
      <c r="E46" s="40"/>
      <c r="F46" s="8">
        <f>COUNTIF(C4:Z15,7)</f>
        <v>52</v>
      </c>
    </row>
  </sheetData>
  <mergeCells count="20">
    <mergeCell ref="O28:Z28"/>
    <mergeCell ref="D43:E43"/>
    <mergeCell ref="D44:E44"/>
    <mergeCell ref="D45:E45"/>
    <mergeCell ref="D46:E46"/>
    <mergeCell ref="C1:Z2"/>
    <mergeCell ref="D39:E39"/>
    <mergeCell ref="C32:E32"/>
    <mergeCell ref="C29:M29"/>
    <mergeCell ref="D40:E40"/>
    <mergeCell ref="D41:E41"/>
    <mergeCell ref="D42:E42"/>
    <mergeCell ref="A4:A20"/>
    <mergeCell ref="C33:E33"/>
    <mergeCell ref="F33:M33"/>
    <mergeCell ref="F30:M30"/>
    <mergeCell ref="F31:M31"/>
    <mergeCell ref="F32:M32"/>
    <mergeCell ref="C31:E31"/>
    <mergeCell ref="C30:E30"/>
  </mergeCells>
  <hyperlinks>
    <hyperlink ref="O28" r:id="rId1" display="http://department.obg.cuhk.edu.hk/ResearchSupport/Correlation_coeff.asp"/>
    <hyperlink ref="O30" r:id="rId2" display="http://www.hawaii.edu/powerkills/UC.TAB9.1.GIF"/>
  </hyperlinks>
  <printOptions/>
  <pageMargins left="0.75" right="0.75" top="1" bottom="1" header="0.5" footer="0.5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College at Oneonta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KRAMLA16</dc:creator>
  <cp:keywords/>
  <dc:description/>
  <cp:lastModifiedBy>Walter vomSaal</cp:lastModifiedBy>
  <cp:lastPrinted>2003-10-21T18:08:10Z</cp:lastPrinted>
  <dcterms:created xsi:type="dcterms:W3CDTF">2003-10-14T18:35:04Z</dcterms:created>
  <dcterms:modified xsi:type="dcterms:W3CDTF">2003-10-30T19:38:43Z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